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38400" windowHeight="20420" tabRatio="500" activeTab="0"/>
  </bookViews>
  <sheets>
    <sheet name="TARIF CITROEN" sheetId="1" r:id="rId1"/>
  </sheets>
  <definedNames>
    <definedName name="_xlnm.Print_Area" localSheetId="0">'TARIF CITROEN'!$A$1:$H$133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Jean Pierre Pelletier</author>
  </authors>
  <commentList>
    <comment ref="A1" authorId="0">
      <text>
        <r>
          <t/>
        </r>
      </text>
    </comment>
    <comment ref="B19" authorId="1">
      <text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<sst xmlns="http://schemas.openxmlformats.org/spreadsheetml/2006/main" count="209" uniqueCount="116">
  <si>
    <t>2 niveaux</t>
  </si>
  <si>
    <t>3 niveaux</t>
  </si>
  <si>
    <t>Cachet :</t>
  </si>
  <si>
    <t>TOTAL HT FOURNITURE ET POSE DANS NOS ATELIERS</t>
  </si>
  <si>
    <t>ARRIERE</t>
  </si>
  <si>
    <t xml:space="preserve">Fait à : </t>
  </si>
  <si>
    <t>SÉPARATION D'ORIGINE</t>
  </si>
  <si>
    <t>GAUCHE</t>
  </si>
  <si>
    <t>DROITE</t>
  </si>
  <si>
    <t>1 niveau</t>
  </si>
  <si>
    <t>SANS</t>
  </si>
  <si>
    <t>ACCESSOIRES</t>
  </si>
  <si>
    <t>CONTACT :</t>
  </si>
  <si>
    <t>CHASSIS OU IMMATRICULATION :</t>
  </si>
  <si>
    <t>TEL :</t>
  </si>
  <si>
    <t>MAIL :</t>
  </si>
  <si>
    <t>DATE D'ARRIVEE PREVISIONNELLE</t>
  </si>
  <si>
    <t xml:space="preserve">      INFORMATIONS COMPLÉMENTAIRES      </t>
  </si>
  <si>
    <t>(accessoires spécifiques d'origine ou rapportés, suspension pneumatique, etc...) :</t>
  </si>
  <si>
    <t>AMENAGEMENT BOIS PREMIUM</t>
  </si>
  <si>
    <t>GAUCHE</t>
  </si>
  <si>
    <t>DROIT</t>
  </si>
  <si>
    <t>MARCHE PIED EN ACIER GALVANISE</t>
  </si>
  <si>
    <t>MARCHE PIED EN ACIER GALVANISE "RADAR DE RECUL"</t>
  </si>
  <si>
    <t xml:space="preserve"> ATTELAGE ET ARRIMAGE</t>
  </si>
  <si>
    <t xml:space="preserve">GYROLED + COMMANDE AU TABLEAU DE BORD </t>
  </si>
  <si>
    <t>SUPPORT GYROLED POUR GALERIE</t>
  </si>
  <si>
    <t>SUPPORT TRIANGLE POUR GALERIE</t>
  </si>
  <si>
    <t>FEU DE PENETRATION LED ( LA PAIRE )</t>
  </si>
  <si>
    <t xml:space="preserve">FEU DE TRAVAIL LED </t>
  </si>
  <si>
    <t>REGLETTE LED POUR ECLAIRAGE INTERIEUR</t>
  </si>
  <si>
    <t>RAMPE "SERVICE" ORANGE AVEC 2 GYROLED + COMMANDE AU TABLEAU DE BORD</t>
  </si>
  <si>
    <t>SECURITE ET CONFORT</t>
  </si>
  <si>
    <t xml:space="preserve">BANDE CLASSE A </t>
  </si>
  <si>
    <t>BANDE CLASSE B</t>
  </si>
  <si>
    <t>JEU DE GRILLE D'AERATION</t>
  </si>
  <si>
    <t>AERATEUR DE TOIT ELECTRIQUE + BOUTON DE COMMANDE AU TABLEAU DE BORD</t>
  </si>
  <si>
    <t>DATE DE LIVRAISON PREVISIONNELLE</t>
  </si>
  <si>
    <t xml:space="preserve">PORTE LATÉRALE COULISSANTE </t>
  </si>
  <si>
    <t>GRILLAGÉE</t>
  </si>
  <si>
    <t>TÔLÉE</t>
  </si>
  <si>
    <t>Caractéristiques de nos casiers et étagères : Brut, CP 15 mm, Profondeur du meubLe 30 cm.</t>
  </si>
  <si>
    <t>ATTELAGE + CROCHET MIXTE + FAISCEAU + PRISE 7 BROCHES</t>
  </si>
  <si>
    <t>SIGNALISATION ACTIVE &amp; PASSIVE</t>
  </si>
  <si>
    <t>TRIANGLE AK5 500 mm EN SIMPLE FACE ( FIXATION SUR PORTE ARRIERE )</t>
  </si>
  <si>
    <t>TRIANGLE AK5 500 mm EN DOUBLE FACE RELEVAGE MANUEL + COMMANDE AU TABLEAU DE BORD</t>
  </si>
  <si>
    <t>TRIANGLE AK5 500 mm EN DOUBLE FACE RELEVAGE ELECTRIQUE + COMMANDE AU TABLEAU DE BORD</t>
  </si>
  <si>
    <t>Le :</t>
  </si>
  <si>
    <t>CARACTERISTIQUES DU VEHICULE</t>
  </si>
  <si>
    <t>JEU DE SANGLES ( 3 )</t>
  </si>
  <si>
    <t>SERRURE BOULE ( LA PAIRE )</t>
  </si>
  <si>
    <t>REFERENCE OU MATRICULE INTERNE :</t>
  </si>
  <si>
    <t>FILIALE :</t>
  </si>
  <si>
    <t>ANNEAUX D'ARRIMAGES  X 4</t>
  </si>
  <si>
    <t>ANNEAUX D'ARRIMAGES  X 6</t>
  </si>
  <si>
    <t>CROCHET MIXTE UNIQUEMENT</t>
  </si>
  <si>
    <t>BANDE BLEU VINCI ( fournis par vos soins )</t>
  </si>
  <si>
    <r>
      <t>PORTE ECHELLE</t>
    </r>
    <r>
      <rPr>
        <b/>
        <sz val="18"/>
        <rFont val="Avenir Roman"/>
        <family val="0"/>
      </rPr>
      <t xml:space="preserve"> LEONARDO PLUS</t>
    </r>
    <r>
      <rPr>
        <sz val="18"/>
        <rFont val="Avenir Roman"/>
        <family val="0"/>
      </rPr>
      <t xml:space="preserve"> DECHARGEMENT PAR L'ARRIERE</t>
    </r>
  </si>
  <si>
    <r>
      <t xml:space="preserve">GALERIE ACIER A </t>
    </r>
    <r>
      <rPr>
        <b/>
        <sz val="18"/>
        <rFont val="Avenir Roman"/>
        <family val="0"/>
      </rPr>
      <t>DECHARGEMENT LATERAL</t>
    </r>
    <r>
      <rPr>
        <sz val="18"/>
        <rFont val="Avenir Roman"/>
        <family val="0"/>
      </rPr>
      <t xml:space="preserve"> COTE CONDUCTEUR</t>
    </r>
  </si>
  <si>
    <r>
      <rPr>
        <b/>
        <sz val="18"/>
        <rFont val="Avenir Roman"/>
        <family val="0"/>
      </rPr>
      <t>GALERIE ACIER GALVA</t>
    </r>
    <r>
      <rPr>
        <sz val="18"/>
        <rFont val="Avenir Roman"/>
        <family val="0"/>
      </rPr>
      <t xml:space="preserve"> + ECHELLE + CHEMIN + DEFLECTEUR + ROULEAU ARRIERE</t>
    </r>
  </si>
  <si>
    <t>TRANSPORT DE PERSONNEL</t>
  </si>
  <si>
    <t>EXTINCTEUR 2 KG</t>
  </si>
  <si>
    <t>RAIL D'ARRIMAGE (PRIX AU ML)</t>
  </si>
  <si>
    <t>SUPPORT PILONNEUSE</t>
  </si>
  <si>
    <t>KIT HYGIENE ( SUPPORT + JERRYCAN 1O L + PORTE SAVON + EUROULEUR PAPIER ) FIXATION SUR PORTE ARRIERE</t>
  </si>
  <si>
    <t>QUANTITE</t>
  </si>
  <si>
    <t>PRÉSENCE DE VITRAGE CELLULE</t>
  </si>
  <si>
    <t>NOTRE OFFRE COMPREND : Protection des 3 portes toutes hauteurs, protection des cotés CP 8 mm, Protection des passages de roues, Plancher antidérapant cp 12 mm bakélisé, Joint de finition siliconé.</t>
  </si>
  <si>
    <t>KIT SECURITE ( LAMPE TORCHE + GILET + TRIANGLE + BOITES AMPOULES + BOITE A PHARMACIE )</t>
  </si>
  <si>
    <t>TARIF PUBLIC</t>
  </si>
  <si>
    <t>TARIF PARTENAIRE</t>
  </si>
  <si>
    <t>TOTAL TARIF PARTENAIRE</t>
  </si>
  <si>
    <t>TOTAL TARIF PUBLIC</t>
  </si>
  <si>
    <t xml:space="preserve"> TOTAL TARIF PUBLIC </t>
  </si>
  <si>
    <t xml:space="preserve"> TOTAL TARIF PARTENAIRE </t>
  </si>
  <si>
    <t xml:space="preserve">SOLUTION DE PORTAGE </t>
  </si>
  <si>
    <t>AERATEUR DE TOIT (type goutte d'eau)</t>
  </si>
  <si>
    <t xml:space="preserve">         BON DE COMMANDE RAPIDE</t>
  </si>
  <si>
    <t>Signature :</t>
  </si>
  <si>
    <t>PARTNER</t>
  </si>
  <si>
    <t>KIT CITROEN - AMENAGEMENT STANDARD BOIS</t>
  </si>
  <si>
    <t>CITROEN JUMPER L1</t>
  </si>
  <si>
    <t>CITROEN JUMPER L2</t>
  </si>
  <si>
    <t>CITROEN JUMPER L3</t>
  </si>
  <si>
    <t>CITROEN JUMPER L4</t>
  </si>
  <si>
    <t>ARRET DE CHARGE POUR FOURGON TYPE JUMPER / JUMPER / JUMPER</t>
  </si>
  <si>
    <t>JUMPER L1</t>
  </si>
  <si>
    <t>JUMPER L2</t>
  </si>
  <si>
    <t>JUMPER L3</t>
  </si>
  <si>
    <t>JUMPER L4</t>
  </si>
  <si>
    <t>AMENAGEMENT CABINE CONFOCAB by gruau pour JUMPER ( nous consulter )</t>
  </si>
  <si>
    <t>AMENAGEMENT CABINE REPLICAB by gruau pour JUMPER ( nous consulter )</t>
  </si>
  <si>
    <t>CITROEN JUMPY COMPACT</t>
  </si>
  <si>
    <t>CITROEN JUMPY MEDIUM</t>
  </si>
  <si>
    <t>CITROEN JUMPY LONG</t>
  </si>
  <si>
    <t>ARRET DE CHARGE POUR FOURGON TYPE JUMPY / JUMPY / JUMPY</t>
  </si>
  <si>
    <t>JUMPY COMPACT</t>
  </si>
  <si>
    <t>JUMPY MEDIUM</t>
  </si>
  <si>
    <t>JUMPY LONG</t>
  </si>
  <si>
    <t>JUMPY L1</t>
  </si>
  <si>
    <t>JUMPY L2</t>
  </si>
  <si>
    <t>AMENAGEMENT CABINE CONFOCAB by gruau pour JUMPY ( nous consulter )</t>
  </si>
  <si>
    <t>AMENAGEMENT CABINE REPLICAB by gruau pour JUMPY ( nous consulter )</t>
  </si>
  <si>
    <t>AMENAGEMENT CABINE ZUOCAB by gruau pour JUMPY ( nous consulter )</t>
  </si>
  <si>
    <t>BERLINGOMAXI</t>
  </si>
  <si>
    <t>CITROEN BERLIGNO</t>
  </si>
  <si>
    <t>CITROEN BERLINGO MAXI</t>
  </si>
  <si>
    <t>BERLINGO &amp; BERLINGO MAXI</t>
  </si>
  <si>
    <t>BERLINGO</t>
  </si>
  <si>
    <t>BERLINGO MAXI</t>
  </si>
  <si>
    <t>SERRURES ELECTRIQUES + TELECOMMANDE ( JUMPY &amp; BERLINGO )</t>
  </si>
  <si>
    <t>SERRURES ELECTRIQUES + TELECOMMANDE ( JUMPER )</t>
  </si>
  <si>
    <t>DROITE</t>
  </si>
  <si>
    <t>SANS</t>
  </si>
  <si>
    <t>NEMO</t>
  </si>
  <si>
    <r>
      <rPr>
        <b/>
        <sz val="18"/>
        <rFont val="Avenir Roman"/>
        <family val="0"/>
      </rPr>
      <t>GALERIE ALUMINIUM</t>
    </r>
    <r>
      <rPr>
        <sz val="18"/>
        <rFont val="Avenir Roman"/>
        <family val="0"/>
      </rPr>
      <t xml:space="preserve"> + ECHELLE + CHEMIN + DEFLECTEUR + ROULEAU ARRIERE</t>
    </r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</si>
</sst>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;;;"/>
    <numFmt numFmtId="190" formatCode="#,##0.00&quot;€&quot;"/>
    <numFmt numFmtId="191" formatCode="#,##0&quot;€&quot;"/>
    <numFmt numFmtId="192" formatCode="#,##0.00_€"/>
    <numFmt numFmtId="193" formatCode="00000"/>
    <numFmt numFmtId="194" formatCode="_-* #,##0.0&quot; €&quot;_-;\-* #,##0.0&quot; €&quot;_-;_-* &quot;-&quot;??&quot; €&quot;_-;_-@_-"/>
    <numFmt numFmtId="195" formatCode="_-* #,##0&quot; €&quot;_-;\-* #,##0&quot; €&quot;_-;_-* &quot;-&quot;??&quot; €&quot;_-;_-@_-"/>
    <numFmt numFmtId="196" formatCode="_-* #,##0.0_ _€_-;\-* #,##0.0_ _€_-;_-* &quot;-&quot;??_ _€_-;_-@_-"/>
    <numFmt numFmtId="197" formatCode="_-* #,##0_ _€_-;\-* #,##0_ _€_-;_-* &quot;-&quot;??_ _€_-;_-@_-"/>
    <numFmt numFmtId="198" formatCode="#,##0.00\ _€"/>
    <numFmt numFmtId="199" formatCode="\Kg"/>
  </numFmts>
  <fonts count="82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2"/>
    </font>
    <font>
      <b/>
      <sz val="9"/>
      <name val="Verdana"/>
      <family val="0"/>
    </font>
    <font>
      <b/>
      <sz val="18"/>
      <name val="Verdana"/>
      <family val="0"/>
    </font>
    <font>
      <sz val="24"/>
      <name val="Avenir Roman"/>
      <family val="0"/>
    </font>
    <font>
      <sz val="10"/>
      <name val="Avenir Roman"/>
      <family val="0"/>
    </font>
    <font>
      <sz val="10"/>
      <color indexed="9"/>
      <name val="Avenir Roman"/>
      <family val="0"/>
    </font>
    <font>
      <b/>
      <sz val="14"/>
      <name val="Avenir Roman"/>
      <family val="0"/>
    </font>
    <font>
      <sz val="14"/>
      <name val="Avenir Roman"/>
      <family val="0"/>
    </font>
    <font>
      <b/>
      <sz val="24"/>
      <name val="Avenir Roman"/>
      <family val="0"/>
    </font>
    <font>
      <sz val="14"/>
      <color indexed="9"/>
      <name val="Avenir Roman"/>
      <family val="0"/>
    </font>
    <font>
      <b/>
      <sz val="18"/>
      <name val="Avenir Roman"/>
      <family val="0"/>
    </font>
    <font>
      <sz val="18"/>
      <name val="Avenir Roman"/>
      <family val="0"/>
    </font>
    <font>
      <b/>
      <sz val="18"/>
      <color indexed="63"/>
      <name val="Avenir Roman"/>
      <family val="0"/>
    </font>
    <font>
      <sz val="18"/>
      <name val="Verdana"/>
      <family val="0"/>
    </font>
    <font>
      <sz val="18"/>
      <color indexed="63"/>
      <name val="Avenir Roman"/>
      <family val="0"/>
    </font>
    <font>
      <sz val="24"/>
      <name val="Arial Black"/>
      <family val="0"/>
    </font>
    <font>
      <sz val="24"/>
      <color indexed="9"/>
      <name val="Arial Black"/>
      <family val="0"/>
    </font>
    <font>
      <sz val="9"/>
      <name val="Verdana"/>
      <family val="2"/>
    </font>
    <font>
      <sz val="16"/>
      <name val="Avenir Roman"/>
      <family val="0"/>
    </font>
    <font>
      <b/>
      <i/>
      <sz val="48"/>
      <name val="Avenir Roman"/>
      <family val="0"/>
    </font>
    <font>
      <u val="single"/>
      <sz val="18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venir Roman"/>
      <family val="0"/>
    </font>
    <font>
      <sz val="6"/>
      <color indexed="9"/>
      <name val="Avenir Roman"/>
      <family val="0"/>
    </font>
    <font>
      <b/>
      <sz val="10"/>
      <color indexed="9"/>
      <name val="Avenir Roman"/>
      <family val="0"/>
    </font>
    <font>
      <sz val="18"/>
      <color indexed="10"/>
      <name val="Avenir Roman"/>
      <family val="0"/>
    </font>
    <font>
      <b/>
      <sz val="26"/>
      <color indexed="10"/>
      <name val="Avenir Roman"/>
      <family val="0"/>
    </font>
    <font>
      <sz val="18"/>
      <color indexed="9"/>
      <name val="Avenir Roman"/>
      <family val="0"/>
    </font>
    <font>
      <sz val="24"/>
      <color indexed="10"/>
      <name val="Arial Black"/>
      <family val="0"/>
    </font>
    <font>
      <b/>
      <sz val="18"/>
      <color indexed="10"/>
      <name val="Avenir Roman"/>
      <family val="0"/>
    </font>
    <font>
      <b/>
      <sz val="28"/>
      <color indexed="10"/>
      <name val="Avenir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venir Roman"/>
      <family val="0"/>
    </font>
    <font>
      <b/>
      <sz val="18"/>
      <color rgb="FF333333"/>
      <name val="Avenir Roman"/>
      <family val="0"/>
    </font>
    <font>
      <sz val="10"/>
      <color theme="0"/>
      <name val="Avenir Roman"/>
      <family val="0"/>
    </font>
    <font>
      <sz val="6"/>
      <color theme="0"/>
      <name val="Avenir Roman"/>
      <family val="0"/>
    </font>
    <font>
      <b/>
      <sz val="10"/>
      <color theme="0"/>
      <name val="Avenir Roman"/>
      <family val="0"/>
    </font>
    <font>
      <sz val="18"/>
      <color rgb="FFFF0000"/>
      <name val="Avenir Roman"/>
      <family val="0"/>
    </font>
    <font>
      <b/>
      <sz val="26"/>
      <color rgb="FFFF0000"/>
      <name val="Avenir Roman"/>
      <family val="0"/>
    </font>
    <font>
      <sz val="18"/>
      <color theme="0"/>
      <name val="Avenir Roman"/>
      <family val="0"/>
    </font>
    <font>
      <sz val="24"/>
      <color rgb="FFFF0000"/>
      <name val="Arial Black"/>
      <family val="0"/>
    </font>
    <font>
      <b/>
      <sz val="18"/>
      <color rgb="FFFF0000"/>
      <name val="Avenir Roman"/>
      <family val="0"/>
    </font>
    <font>
      <b/>
      <sz val="28"/>
      <color rgb="FFFF0000"/>
      <name val="Avenir Roman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0" borderId="2" applyNumberFormat="0" applyFill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2" fillId="27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7">
    <xf numFmtId="0" fontId="0" fillId="0" borderId="0" xfId="0" applyAlignment="1">
      <alignment/>
    </xf>
    <xf numFmtId="195" fontId="17" fillId="33" borderId="10" xfId="49" applyNumberFormat="1" applyFont="1" applyFill="1" applyBorder="1" applyAlignment="1" applyProtection="1">
      <alignment horizontal="center" vertical="center" wrapText="1"/>
      <protection/>
    </xf>
    <xf numFmtId="195" fontId="17" fillId="33" borderId="11" xfId="49" applyNumberFormat="1" applyFont="1" applyFill="1" applyBorder="1" applyAlignment="1" applyProtection="1">
      <alignment horizontal="center" vertical="center"/>
      <protection/>
    </xf>
    <xf numFmtId="195" fontId="17" fillId="33" borderId="12" xfId="49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195" fontId="17" fillId="33" borderId="12" xfId="49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86" fontId="18" fillId="34" borderId="12" xfId="49" applyFont="1" applyFill="1" applyBorder="1" applyAlignment="1" applyProtection="1">
      <alignment horizontal="center" vertical="center" wrapText="1"/>
      <protection/>
    </xf>
    <xf numFmtId="0" fontId="71" fillId="35" borderId="12" xfId="0" applyFont="1" applyFill="1" applyBorder="1" applyAlignment="1" applyProtection="1">
      <alignment horizontal="center" vertical="center" wrapText="1"/>
      <protection/>
    </xf>
    <xf numFmtId="0" fontId="71" fillId="35" borderId="10" xfId="0" applyFont="1" applyFill="1" applyBorder="1" applyAlignment="1" applyProtection="1">
      <alignment horizontal="center" vertical="center" wrapText="1"/>
      <protection/>
    </xf>
    <xf numFmtId="186" fontId="71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195" fontId="17" fillId="33" borderId="10" xfId="49" applyNumberFormat="1" applyFont="1" applyFill="1" applyBorder="1" applyAlignment="1" applyProtection="1">
      <alignment horizontal="center" vertical="center" wrapText="1"/>
      <protection hidden="1"/>
    </xf>
    <xf numFmtId="0" fontId="17" fillId="33" borderId="12" xfId="0" applyFont="1" applyFill="1" applyBorder="1" applyAlignment="1" applyProtection="1">
      <alignment horizontal="left" vertical="center" wrapText="1"/>
      <protection hidden="1"/>
    </xf>
    <xf numFmtId="0" fontId="18" fillId="34" borderId="12" xfId="0" applyNumberFormat="1" applyFont="1" applyFill="1" applyBorder="1" applyAlignment="1" applyProtection="1">
      <alignment horizontal="center" vertical="center" wrapText="1"/>
      <protection hidden="1"/>
    </xf>
    <xf numFmtId="186" fontId="18" fillId="34" borderId="12" xfId="49" applyFont="1" applyFill="1" applyBorder="1" applyAlignment="1" applyProtection="1">
      <alignment horizontal="center" vertical="center" wrapText="1"/>
      <protection hidden="1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/>
    </xf>
    <xf numFmtId="186" fontId="20" fillId="34" borderId="12" xfId="49" applyFont="1" applyFill="1" applyBorder="1" applyAlignment="1" applyProtection="1">
      <alignment horizontal="center" vertical="center" wrapText="1"/>
      <protection hidden="1"/>
    </xf>
    <xf numFmtId="195" fontId="17" fillId="33" borderId="11" xfId="49" applyNumberFormat="1" applyFont="1" applyFill="1" applyBorder="1" applyAlignment="1" applyProtection="1">
      <alignment horizontal="center" vertical="center"/>
      <protection hidden="1"/>
    </xf>
    <xf numFmtId="195" fontId="17" fillId="33" borderId="12" xfId="49" applyNumberFormat="1" applyFont="1" applyFill="1" applyBorder="1" applyAlignment="1" applyProtection="1">
      <alignment horizontal="center" vertical="center"/>
      <protection hidden="1"/>
    </xf>
    <xf numFmtId="195" fontId="17" fillId="33" borderId="12" xfId="49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86" fontId="10" fillId="33" borderId="0" xfId="49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186" fontId="21" fillId="33" borderId="0" xfId="49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186" fontId="22" fillId="33" borderId="0" xfId="49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186" fontId="73" fillId="33" borderId="0" xfId="49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9" fontId="72" fillId="33" borderId="0" xfId="0" applyNumberFormat="1" applyFont="1" applyFill="1" applyAlignment="1" applyProtection="1">
      <alignment horizontal="center" vertical="center"/>
      <protection/>
    </xf>
    <xf numFmtId="197" fontId="17" fillId="33" borderId="12" xfId="47" applyNumberFormat="1" applyFont="1" applyFill="1" applyBorder="1" applyAlignment="1" applyProtection="1">
      <alignment horizontal="center" vertical="center" wrapText="1"/>
      <protection/>
    </xf>
    <xf numFmtId="0" fontId="72" fillId="33" borderId="12" xfId="0" applyFont="1" applyFill="1" applyBorder="1" applyAlignment="1" applyProtection="1">
      <alignment horizontal="center" vertical="center"/>
      <protection/>
    </xf>
    <xf numFmtId="195" fontId="17" fillId="33" borderId="12" xfId="49" applyNumberFormat="1" applyFont="1" applyFill="1" applyBorder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1" fontId="20" fillId="33" borderId="13" xfId="0" applyNumberFormat="1" applyFont="1" applyFill="1" applyBorder="1" applyAlignment="1" applyProtection="1">
      <alignment horizontal="center" vertical="center"/>
      <protection/>
    </xf>
    <xf numFmtId="186" fontId="20" fillId="33" borderId="13" xfId="49" applyFont="1" applyFill="1" applyBorder="1" applyAlignment="1" applyProtection="1">
      <alignment horizontal="center" vertical="center"/>
      <protection/>
    </xf>
    <xf numFmtId="1" fontId="17" fillId="34" borderId="13" xfId="0" applyNumberFormat="1" applyFont="1" applyFill="1" applyBorder="1" applyAlignment="1" applyProtection="1">
      <alignment horizontal="center" vertical="center" wrapText="1"/>
      <protection/>
    </xf>
    <xf numFmtId="1" fontId="17" fillId="34" borderId="13" xfId="0" applyNumberFormat="1" applyFont="1" applyFill="1" applyBorder="1" applyAlignment="1" applyProtection="1">
      <alignment horizontal="center" vertical="center"/>
      <protection/>
    </xf>
    <xf numFmtId="186" fontId="17" fillId="34" borderId="13" xfId="49" applyFont="1" applyFill="1" applyBorder="1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197" fontId="17" fillId="33" borderId="0" xfId="47" applyNumberFormat="1" applyFont="1" applyFill="1" applyBorder="1" applyAlignment="1" applyProtection="1">
      <alignment horizontal="center" vertical="center" wrapText="1"/>
      <protection/>
    </xf>
    <xf numFmtId="195" fontId="17" fillId="33" borderId="0" xfId="49" applyNumberFormat="1" applyFont="1" applyFill="1" applyBorder="1" applyAlignment="1" applyProtection="1">
      <alignment horizontal="center" vertical="center" wrapText="1"/>
      <protection/>
    </xf>
    <xf numFmtId="195" fontId="17" fillId="33" borderId="0" xfId="49" applyNumberFormat="1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vertical="center"/>
      <protection/>
    </xf>
    <xf numFmtId="195" fontId="75" fillId="33" borderId="10" xfId="49" applyNumberFormat="1" applyFont="1" applyFill="1" applyBorder="1" applyAlignment="1" applyProtection="1">
      <alignment horizontal="center" vertical="center" wrapText="1"/>
      <protection/>
    </xf>
    <xf numFmtId="195" fontId="75" fillId="33" borderId="11" xfId="49" applyNumberFormat="1" applyFont="1" applyFill="1" applyBorder="1" applyAlignment="1" applyProtection="1">
      <alignment horizontal="center" vertical="center"/>
      <protection/>
    </xf>
    <xf numFmtId="195" fontId="75" fillId="33" borderId="12" xfId="49" applyNumberFormat="1" applyFont="1" applyFill="1" applyBorder="1" applyAlignment="1" applyProtection="1">
      <alignment horizontal="center" vertical="center"/>
      <protection/>
    </xf>
    <xf numFmtId="187" fontId="17" fillId="33" borderId="11" xfId="47" applyFont="1" applyFill="1" applyBorder="1" applyAlignment="1" applyProtection="1">
      <alignment horizontal="center" vertical="center"/>
      <protection/>
    </xf>
    <xf numFmtId="186" fontId="17" fillId="33" borderId="11" xfId="49" applyFont="1" applyFill="1" applyBorder="1" applyAlignment="1" applyProtection="1">
      <alignment horizontal="center" vertical="center"/>
      <protection/>
    </xf>
    <xf numFmtId="195" fontId="17" fillId="33" borderId="14" xfId="49" applyNumberFormat="1" applyFont="1" applyFill="1" applyBorder="1" applyAlignment="1" applyProtection="1">
      <alignment horizontal="center" vertical="center" wrapText="1"/>
      <protection/>
    </xf>
    <xf numFmtId="186" fontId="17" fillId="33" borderId="15" xfId="49" applyFont="1" applyFill="1" applyBorder="1" applyAlignment="1" applyProtection="1">
      <alignment horizontal="center" vertical="center"/>
      <protection/>
    </xf>
    <xf numFmtId="195" fontId="76" fillId="33" borderId="12" xfId="49" applyNumberFormat="1" applyFont="1" applyFill="1" applyBorder="1" applyAlignment="1" applyProtection="1">
      <alignment horizontal="center" vertical="center"/>
      <protection/>
    </xf>
    <xf numFmtId="187" fontId="76" fillId="33" borderId="12" xfId="47" applyFont="1" applyFill="1" applyBorder="1" applyAlignment="1" applyProtection="1">
      <alignment horizontal="center" vertical="center"/>
      <protection/>
    </xf>
    <xf numFmtId="186" fontId="76" fillId="33" borderId="12" xfId="49" applyFont="1" applyFill="1" applyBorder="1" applyAlignment="1" applyProtection="1">
      <alignment horizontal="left" vertical="center"/>
      <protection/>
    </xf>
    <xf numFmtId="43" fontId="76" fillId="33" borderId="12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186" fontId="17" fillId="33" borderId="0" xfId="49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186" fontId="11" fillId="33" borderId="0" xfId="49" applyFont="1" applyFill="1" applyAlignment="1" applyProtection="1">
      <alignment vertical="center"/>
      <protection/>
    </xf>
    <xf numFmtId="197" fontId="17" fillId="33" borderId="12" xfId="47" applyNumberFormat="1" applyFont="1" applyFill="1" applyBorder="1" applyAlignment="1" applyProtection="1">
      <alignment horizontal="center" vertical="center" wrapText="1"/>
      <protection hidden="1" locked="0"/>
    </xf>
    <xf numFmtId="197" fontId="17" fillId="33" borderId="12" xfId="47" applyNumberFormat="1" applyFont="1" applyFill="1" applyBorder="1" applyAlignment="1" applyProtection="1">
      <alignment horizontal="center" vertical="center" wrapText="1"/>
      <protection locked="0"/>
    </xf>
    <xf numFmtId="197" fontId="17" fillId="33" borderId="16" xfId="47" applyNumberFormat="1" applyFont="1" applyFill="1" applyBorder="1" applyAlignment="1" applyProtection="1">
      <alignment horizontal="center" vertical="center" wrapText="1"/>
      <protection locked="0"/>
    </xf>
    <xf numFmtId="0" fontId="78" fillId="33" borderId="17" xfId="0" applyFont="1" applyFill="1" applyBorder="1" applyAlignment="1" applyProtection="1">
      <alignment horizontal="left" vertical="center"/>
      <protection locked="0"/>
    </xf>
    <xf numFmtId="49" fontId="26" fillId="33" borderId="17" xfId="45" applyNumberFormat="1" applyFont="1" applyFill="1" applyBorder="1" applyAlignment="1" applyProtection="1">
      <alignment horizontal="left" vertical="center"/>
      <protection locked="0"/>
    </xf>
    <xf numFmtId="0" fontId="79" fillId="33" borderId="12" xfId="0" applyFont="1" applyFill="1" applyBorder="1" applyAlignment="1" applyProtection="1">
      <alignment horizontal="left" vertical="center"/>
      <protection locked="0"/>
    </xf>
    <xf numFmtId="186" fontId="79" fillId="33" borderId="12" xfId="49" applyFont="1" applyFill="1" applyBorder="1" applyAlignment="1" applyProtection="1">
      <alignment horizontal="left" vertical="center" indent="2"/>
      <protection locked="0"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0" fontId="18" fillId="34" borderId="10" xfId="0" applyFont="1" applyFill="1" applyBorder="1" applyAlignment="1" applyProtection="1">
      <alignment horizontal="center" vertical="center"/>
      <protection hidden="1"/>
    </xf>
    <xf numFmtId="0" fontId="17" fillId="33" borderId="11" xfId="0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 applyProtection="1">
      <alignment horizontal="left" vertical="center" wrapText="1"/>
      <protection hidden="1"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8" fillId="33" borderId="17" xfId="0" applyFont="1" applyFill="1" applyBorder="1" applyAlignment="1" applyProtection="1">
      <alignment horizontal="center" vertical="center" wrapText="1"/>
      <protection locked="0"/>
    </xf>
    <xf numFmtId="14" fontId="7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9" fillId="33" borderId="12" xfId="0" applyNumberFormat="1" applyFont="1" applyFill="1" applyBorder="1" applyAlignment="1" applyProtection="1">
      <alignment horizontal="left" vertical="center" indent="1"/>
      <protection locked="0"/>
    </xf>
    <xf numFmtId="0" fontId="79" fillId="33" borderId="12" xfId="0" applyNumberFormat="1" applyFont="1" applyFill="1" applyBorder="1" applyAlignment="1" applyProtection="1">
      <alignment horizontal="center" vertical="center"/>
      <protection/>
    </xf>
    <xf numFmtId="0" fontId="1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0" fillId="33" borderId="12" xfId="0" applyNumberFormat="1" applyFont="1" applyFill="1" applyBorder="1" applyAlignment="1" applyProtection="1">
      <alignment horizontal="center" vertical="center"/>
      <protection/>
    </xf>
    <xf numFmtId="0" fontId="80" fillId="33" borderId="12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center" wrapText="1"/>
      <protection hidden="1"/>
    </xf>
    <xf numFmtId="0" fontId="19" fillId="33" borderId="12" xfId="0" applyFont="1" applyFill="1" applyBorder="1" applyAlignment="1" applyProtection="1">
      <alignment horizontal="left" vertical="center" wrapText="1"/>
      <protection hidden="1"/>
    </xf>
    <xf numFmtId="0" fontId="24" fillId="33" borderId="12" xfId="0" applyFont="1" applyFill="1" applyBorder="1" applyAlignment="1" applyProtection="1">
      <alignment horizontal="left" vertical="center" wrapText="1"/>
      <protection/>
    </xf>
    <xf numFmtId="0" fontId="20" fillId="34" borderId="11" xfId="0" applyFont="1" applyFill="1" applyBorder="1" applyAlignment="1" applyProtection="1">
      <alignment horizontal="center"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left" vertical="center" wrapText="1"/>
      <protection hidden="1"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3" xfId="0" applyFont="1" applyFill="1" applyBorder="1" applyAlignment="1" applyProtection="1">
      <alignment horizontal="left" vertical="center"/>
      <protection/>
    </xf>
    <xf numFmtId="0" fontId="17" fillId="33" borderId="16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13" xfId="0" applyFont="1" applyFill="1" applyBorder="1" applyAlignment="1" applyProtection="1">
      <alignment horizontal="center" vertical="center" wrapText="1"/>
      <protection hidden="1"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 hidden="1"/>
    </xf>
    <xf numFmtId="0" fontId="16" fillId="34" borderId="13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11</xdr:row>
      <xdr:rowOff>419100</xdr:rowOff>
    </xdr:from>
    <xdr:to>
      <xdr:col>1</xdr:col>
      <xdr:colOff>2124075</xdr:colOff>
      <xdr:row>15</xdr:row>
      <xdr:rowOff>47625</xdr:rowOff>
    </xdr:to>
    <xdr:pic>
      <xdr:nvPicPr>
        <xdr:cNvPr id="1" name="Image 125" descr="WARNI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981825"/>
          <a:ext cx="1238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2</xdr:col>
      <xdr:colOff>2562225</xdr:colOff>
      <xdr:row>1</xdr:row>
      <xdr:rowOff>2343150</xdr:rowOff>
    </xdr:to>
    <xdr:pic>
      <xdr:nvPicPr>
        <xdr:cNvPr id="2" name="Image 1" descr="LOGOE77.jpg"/>
        <xdr:cNvPicPr preferRelativeResize="1">
          <a:picLocks noChangeAspect="1"/>
        </xdr:cNvPicPr>
      </xdr:nvPicPr>
      <xdr:blipFill>
        <a:blip r:embed="rId2"/>
        <a:srcRect t="13722" b="29428"/>
        <a:stretch>
          <a:fillRect/>
        </a:stretch>
      </xdr:blipFill>
      <xdr:spPr>
        <a:xfrm>
          <a:off x="133350" y="85725"/>
          <a:ext cx="54006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1381125</xdr:colOff>
      <xdr:row>1</xdr:row>
      <xdr:rowOff>2181225</xdr:rowOff>
    </xdr:to>
    <xdr:pic>
      <xdr:nvPicPr>
        <xdr:cNvPr id="3" name="Image 2" descr="logo citroe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25875" y="85725"/>
          <a:ext cx="30861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3"/>
  <sheetViews>
    <sheetView showGridLines="0" tabSelected="1" zoomScale="75" zoomScaleNormal="75" workbookViewId="0" topLeftCell="B78">
      <selection activeCell="B122" sqref="B122:C122"/>
    </sheetView>
  </sheetViews>
  <sheetFormatPr defaultColWidth="11.00390625" defaultRowHeight="12.75" outlineLevelRow="2"/>
  <cols>
    <col min="1" max="1" width="2.25390625" style="18" bestFit="1" customWidth="1"/>
    <col min="2" max="2" width="36.625" style="18" customWidth="1"/>
    <col min="3" max="3" width="102.125" style="18" customWidth="1"/>
    <col min="4" max="4" width="19.00390625" style="76" customWidth="1"/>
    <col min="5" max="5" width="27.625" style="18" bestFit="1" customWidth="1"/>
    <col min="6" max="6" width="24.00390625" style="18" bestFit="1" customWidth="1"/>
    <col min="7" max="7" width="27.625" style="30" bestFit="1" customWidth="1"/>
    <col min="8" max="8" width="22.625" style="31" customWidth="1"/>
    <col min="9" max="9" width="6.75390625" style="18" customWidth="1"/>
    <col min="10" max="74" width="10.75390625" style="18" customWidth="1"/>
    <col min="75" max="16384" width="10.75390625" style="18" customWidth="1"/>
  </cols>
  <sheetData>
    <row r="1" spans="2:5" ht="33.75" customHeight="1">
      <c r="B1" s="97"/>
      <c r="C1" s="97"/>
      <c r="D1" s="28"/>
      <c r="E1" s="29"/>
    </row>
    <row r="2" spans="2:8" ht="195.75" customHeight="1">
      <c r="B2" s="106" t="s">
        <v>77</v>
      </c>
      <c r="C2" s="106"/>
      <c r="D2" s="107"/>
      <c r="E2" s="107"/>
      <c r="F2" s="107"/>
      <c r="G2" s="107"/>
      <c r="H2" s="107"/>
    </row>
    <row r="3" spans="2:8" s="34" customFormat="1" ht="54">
      <c r="B3" s="4" t="s">
        <v>52</v>
      </c>
      <c r="C3" s="85"/>
      <c r="D3" s="32"/>
      <c r="E3" s="6" t="s">
        <v>51</v>
      </c>
      <c r="F3" s="98"/>
      <c r="G3" s="98"/>
      <c r="H3" s="33"/>
    </row>
    <row r="4" spans="2:8" s="34" customFormat="1" ht="19.5" customHeight="1">
      <c r="B4" s="35"/>
      <c r="C4" s="36"/>
      <c r="D4" s="37"/>
      <c r="E4" s="6"/>
      <c r="F4" s="38"/>
      <c r="G4" s="39"/>
      <c r="H4" s="33"/>
    </row>
    <row r="5" spans="2:8" s="34" customFormat="1" ht="45" customHeight="1">
      <c r="B5" s="5" t="s">
        <v>12</v>
      </c>
      <c r="C5" s="85"/>
      <c r="D5" s="37"/>
      <c r="E5" s="6" t="s">
        <v>13</v>
      </c>
      <c r="F5" s="98"/>
      <c r="G5" s="98"/>
      <c r="H5" s="33"/>
    </row>
    <row r="6" spans="2:8" s="34" customFormat="1" ht="21.75" customHeight="1">
      <c r="B6" s="5"/>
      <c r="C6" s="36"/>
      <c r="D6" s="37"/>
      <c r="E6" s="6"/>
      <c r="F6" s="38"/>
      <c r="G6" s="39"/>
      <c r="H6" s="33"/>
    </row>
    <row r="7" spans="2:8" s="34" customFormat="1" ht="45.75" customHeight="1">
      <c r="B7" s="5" t="s">
        <v>14</v>
      </c>
      <c r="C7" s="85"/>
      <c r="D7" s="37"/>
      <c r="E7" s="7" t="s">
        <v>16</v>
      </c>
      <c r="F7" s="99"/>
      <c r="G7" s="98"/>
      <c r="H7" s="33"/>
    </row>
    <row r="8" spans="2:8" ht="19.5" customHeight="1">
      <c r="B8" s="5"/>
      <c r="C8" s="36"/>
      <c r="D8" s="37"/>
      <c r="E8" s="6"/>
      <c r="F8" s="40" t="b">
        <v>0</v>
      </c>
      <c r="G8" s="41" t="b">
        <v>0</v>
      </c>
      <c r="H8" s="33"/>
    </row>
    <row r="9" spans="2:10" ht="45" customHeight="1">
      <c r="B9" s="5" t="s">
        <v>15</v>
      </c>
      <c r="C9" s="86"/>
      <c r="D9" s="37"/>
      <c r="E9" s="8" t="s">
        <v>37</v>
      </c>
      <c r="F9" s="99"/>
      <c r="G9" s="98"/>
      <c r="H9" s="33" t="b">
        <v>0</v>
      </c>
      <c r="J9" s="42"/>
    </row>
    <row r="10" spans="2:8" ht="18">
      <c r="B10" s="5"/>
      <c r="C10" s="43" t="b">
        <v>0</v>
      </c>
      <c r="D10" s="44" t="b">
        <v>0</v>
      </c>
      <c r="E10" s="43" t="b">
        <v>0</v>
      </c>
      <c r="F10" s="43" t="b">
        <v>0</v>
      </c>
      <c r="G10" s="45" t="b">
        <v>1</v>
      </c>
      <c r="H10" s="45" t="b">
        <v>1</v>
      </c>
    </row>
    <row r="11" spans="2:8" s="47" customFormat="1" ht="18.75" customHeight="1" outlineLevel="2">
      <c r="B11" s="46" t="b">
        <v>0</v>
      </c>
      <c r="C11" s="43" t="b">
        <v>0</v>
      </c>
      <c r="D11" s="44" t="b">
        <v>0</v>
      </c>
      <c r="E11" s="43" t="b">
        <v>0</v>
      </c>
      <c r="F11" s="43" t="b">
        <v>0</v>
      </c>
      <c r="G11" s="45" t="b">
        <v>0</v>
      </c>
      <c r="H11" s="45" t="b">
        <v>0</v>
      </c>
    </row>
    <row r="12" spans="2:8" ht="36" customHeight="1" outlineLevel="1">
      <c r="B12" s="104" t="s">
        <v>48</v>
      </c>
      <c r="C12" s="105"/>
      <c r="D12" s="105"/>
      <c r="E12" s="105"/>
      <c r="F12" s="105"/>
      <c r="G12" s="105"/>
      <c r="H12" s="33"/>
    </row>
    <row r="13" spans="2:96" ht="36" customHeight="1" outlineLevel="1">
      <c r="B13" s="101" t="s">
        <v>38</v>
      </c>
      <c r="C13" s="101"/>
      <c r="D13" s="100" t="s">
        <v>113</v>
      </c>
      <c r="E13" s="100"/>
      <c r="F13" s="87" t="s">
        <v>7</v>
      </c>
      <c r="G13" s="88" t="s">
        <v>112</v>
      </c>
      <c r="H13" s="48" t="b">
        <v>1</v>
      </c>
      <c r="CR13" s="18" t="b">
        <v>0</v>
      </c>
    </row>
    <row r="14" spans="2:8" ht="36" customHeight="1" outlineLevel="1">
      <c r="B14" s="101" t="s">
        <v>66</v>
      </c>
      <c r="C14" s="101"/>
      <c r="D14" s="100" t="s">
        <v>4</v>
      </c>
      <c r="E14" s="100"/>
      <c r="F14" s="87" t="s">
        <v>7</v>
      </c>
      <c r="G14" s="88" t="s">
        <v>8</v>
      </c>
      <c r="H14" s="48" t="b">
        <v>0</v>
      </c>
    </row>
    <row r="15" spans="2:8" ht="36" customHeight="1" outlineLevel="1">
      <c r="B15" s="101" t="s">
        <v>6</v>
      </c>
      <c r="C15" s="101"/>
      <c r="D15" s="100" t="s">
        <v>10</v>
      </c>
      <c r="E15" s="100"/>
      <c r="F15" s="87" t="s">
        <v>39</v>
      </c>
      <c r="G15" s="88" t="s">
        <v>40</v>
      </c>
      <c r="H15" s="48" t="b">
        <v>1</v>
      </c>
    </row>
    <row r="16" spans="2:7" ht="36" customHeight="1" outlineLevel="1">
      <c r="B16" s="102" t="s">
        <v>17</v>
      </c>
      <c r="C16" s="103"/>
      <c r="D16" s="103"/>
      <c r="E16" s="103"/>
      <c r="F16" s="103"/>
      <c r="G16" s="103"/>
    </row>
    <row r="17" spans="2:8" ht="151.5" customHeight="1" outlineLevel="1">
      <c r="B17" s="95" t="s">
        <v>18</v>
      </c>
      <c r="C17" s="96"/>
      <c r="D17" s="96"/>
      <c r="E17" s="96"/>
      <c r="F17" s="96"/>
      <c r="G17" s="96"/>
      <c r="H17" s="49">
        <v>0.2</v>
      </c>
    </row>
    <row r="18" spans="2:8" ht="46.5">
      <c r="B18" s="111" t="s">
        <v>80</v>
      </c>
      <c r="C18" s="112"/>
      <c r="D18" s="23" t="s">
        <v>65</v>
      </c>
      <c r="E18" s="23" t="s">
        <v>69</v>
      </c>
      <c r="F18" s="23" t="s">
        <v>70</v>
      </c>
      <c r="G18" s="24" t="s">
        <v>72</v>
      </c>
      <c r="H18" s="24" t="s">
        <v>71</v>
      </c>
    </row>
    <row r="19" spans="2:8" ht="23.25">
      <c r="B19" s="93" t="s">
        <v>81</v>
      </c>
      <c r="C19" s="94"/>
      <c r="D19" s="82">
        <v>0</v>
      </c>
      <c r="E19" s="19">
        <v>850</v>
      </c>
      <c r="F19" s="19">
        <f>E19-E19*$H$17</f>
        <v>680</v>
      </c>
      <c r="G19" s="25">
        <f>E19*D19</f>
        <v>0</v>
      </c>
      <c r="H19" s="26">
        <f>D19*F19</f>
        <v>0</v>
      </c>
    </row>
    <row r="20" spans="2:8" ht="23.25">
      <c r="B20" s="93" t="s">
        <v>82</v>
      </c>
      <c r="C20" s="94"/>
      <c r="D20" s="83">
        <v>0</v>
      </c>
      <c r="E20" s="19">
        <v>890</v>
      </c>
      <c r="F20" s="19">
        <f aca="true" t="shared" si="0" ref="F20:F29">E20-E20*$H$17</f>
        <v>712</v>
      </c>
      <c r="G20" s="2">
        <f aca="true" t="shared" si="1" ref="G20:G27">E20*D20</f>
        <v>0</v>
      </c>
      <c r="H20" s="3">
        <f aca="true" t="shared" si="2" ref="H20:H29">D20*F20</f>
        <v>0</v>
      </c>
    </row>
    <row r="21" spans="2:8" ht="23.25">
      <c r="B21" s="93" t="s">
        <v>83</v>
      </c>
      <c r="C21" s="94"/>
      <c r="D21" s="83"/>
      <c r="E21" s="19">
        <v>938</v>
      </c>
      <c r="F21" s="19">
        <f t="shared" si="0"/>
        <v>750.4</v>
      </c>
      <c r="G21" s="2">
        <f t="shared" si="1"/>
        <v>0</v>
      </c>
      <c r="H21" s="3">
        <f t="shared" si="2"/>
        <v>0</v>
      </c>
    </row>
    <row r="22" spans="2:8" ht="23.25">
      <c r="B22" s="93" t="s">
        <v>84</v>
      </c>
      <c r="C22" s="94"/>
      <c r="D22" s="83">
        <v>0</v>
      </c>
      <c r="E22" s="19">
        <v>1025</v>
      </c>
      <c r="F22" s="19">
        <f t="shared" si="0"/>
        <v>820</v>
      </c>
      <c r="G22" s="2">
        <f t="shared" si="1"/>
        <v>0</v>
      </c>
      <c r="H22" s="3">
        <f t="shared" si="2"/>
        <v>0</v>
      </c>
    </row>
    <row r="23" spans="2:8" ht="23.25">
      <c r="B23" s="93" t="s">
        <v>92</v>
      </c>
      <c r="C23" s="94"/>
      <c r="D23" s="83">
        <v>0</v>
      </c>
      <c r="E23" s="19">
        <v>738</v>
      </c>
      <c r="F23" s="19">
        <f t="shared" si="0"/>
        <v>590.4</v>
      </c>
      <c r="G23" s="2">
        <f t="shared" si="1"/>
        <v>0</v>
      </c>
      <c r="H23" s="3">
        <f t="shared" si="2"/>
        <v>0</v>
      </c>
    </row>
    <row r="24" spans="2:8" ht="23.25">
      <c r="B24" s="93" t="s">
        <v>93</v>
      </c>
      <c r="C24" s="94"/>
      <c r="D24" s="83">
        <v>0</v>
      </c>
      <c r="E24" s="19">
        <v>850</v>
      </c>
      <c r="F24" s="19">
        <f t="shared" si="0"/>
        <v>680</v>
      </c>
      <c r="G24" s="2">
        <f t="shared" si="1"/>
        <v>0</v>
      </c>
      <c r="H24" s="3">
        <f t="shared" si="2"/>
        <v>0</v>
      </c>
    </row>
    <row r="25" spans="2:8" ht="23.25">
      <c r="B25" s="93" t="s">
        <v>94</v>
      </c>
      <c r="C25" s="94"/>
      <c r="D25" s="83">
        <v>0</v>
      </c>
      <c r="E25" s="19">
        <v>850</v>
      </c>
      <c r="F25" s="19">
        <f t="shared" si="0"/>
        <v>680</v>
      </c>
      <c r="G25" s="2">
        <f>E25*D25</f>
        <v>0</v>
      </c>
      <c r="H25" s="3">
        <f>D25*F25</f>
        <v>0</v>
      </c>
    </row>
    <row r="26" spans="2:8" ht="23.25">
      <c r="B26" s="93" t="s">
        <v>105</v>
      </c>
      <c r="C26" s="113"/>
      <c r="D26" s="83">
        <v>0</v>
      </c>
      <c r="E26" s="19">
        <v>506</v>
      </c>
      <c r="F26" s="19">
        <f t="shared" si="0"/>
        <v>404.8</v>
      </c>
      <c r="G26" s="2">
        <f t="shared" si="1"/>
        <v>0</v>
      </c>
      <c r="H26" s="3">
        <f t="shared" si="2"/>
        <v>0</v>
      </c>
    </row>
    <row r="27" spans="2:8" ht="23.25">
      <c r="B27" s="93" t="s">
        <v>106</v>
      </c>
      <c r="C27" s="113"/>
      <c r="D27" s="83">
        <v>0</v>
      </c>
      <c r="E27" s="19">
        <v>562</v>
      </c>
      <c r="F27" s="19">
        <f t="shared" si="0"/>
        <v>449.6</v>
      </c>
      <c r="G27" s="2">
        <f t="shared" si="1"/>
        <v>0</v>
      </c>
      <c r="H27" s="3">
        <f t="shared" si="2"/>
        <v>0</v>
      </c>
    </row>
    <row r="28" spans="2:8" ht="23.25">
      <c r="B28" s="93" t="s">
        <v>85</v>
      </c>
      <c r="C28" s="113"/>
      <c r="D28" s="83">
        <v>0</v>
      </c>
      <c r="E28" s="19">
        <v>94</v>
      </c>
      <c r="F28" s="19">
        <f t="shared" si="0"/>
        <v>75.2</v>
      </c>
      <c r="G28" s="2">
        <f>E28*D28</f>
        <v>0</v>
      </c>
      <c r="H28" s="3">
        <f t="shared" si="2"/>
        <v>0</v>
      </c>
    </row>
    <row r="29" spans="2:8" ht="23.25">
      <c r="B29" s="93" t="s">
        <v>95</v>
      </c>
      <c r="C29" s="113"/>
      <c r="D29" s="83">
        <v>0</v>
      </c>
      <c r="E29" s="19">
        <v>50</v>
      </c>
      <c r="F29" s="19">
        <f t="shared" si="0"/>
        <v>40</v>
      </c>
      <c r="G29" s="2">
        <f>E29*D29</f>
        <v>0</v>
      </c>
      <c r="H29" s="3">
        <f t="shared" si="2"/>
        <v>0</v>
      </c>
    </row>
    <row r="30" spans="2:8" ht="51" customHeight="1">
      <c r="B30" s="110" t="s">
        <v>67</v>
      </c>
      <c r="C30" s="110"/>
      <c r="D30" s="110"/>
      <c r="E30" s="110"/>
      <c r="F30" s="110"/>
      <c r="G30" s="110"/>
      <c r="H30" s="51"/>
    </row>
    <row r="31" spans="2:8" ht="69.75">
      <c r="B31" s="91" t="s">
        <v>19</v>
      </c>
      <c r="C31" s="92"/>
      <c r="D31" s="21" t="s">
        <v>65</v>
      </c>
      <c r="E31" s="21" t="s">
        <v>69</v>
      </c>
      <c r="F31" s="21" t="s">
        <v>70</v>
      </c>
      <c r="G31" s="22" t="s">
        <v>72</v>
      </c>
      <c r="H31" s="22" t="s">
        <v>71</v>
      </c>
    </row>
    <row r="32" spans="2:8" ht="23.25">
      <c r="B32" s="108" t="s">
        <v>81</v>
      </c>
      <c r="C32" s="20" t="s">
        <v>20</v>
      </c>
      <c r="D32" s="83">
        <v>0</v>
      </c>
      <c r="E32" s="19">
        <v>912</v>
      </c>
      <c r="F32" s="19">
        <f aca="true" t="shared" si="3" ref="F32:F47">E32-E32*$H$17</f>
        <v>729.6</v>
      </c>
      <c r="G32" s="2">
        <f>E32*D32</f>
        <v>0</v>
      </c>
      <c r="H32" s="52">
        <f>D32*F32</f>
        <v>0</v>
      </c>
    </row>
    <row r="33" spans="2:8" ht="23.25">
      <c r="B33" s="109"/>
      <c r="C33" s="20" t="s">
        <v>21</v>
      </c>
      <c r="D33" s="83">
        <v>0</v>
      </c>
      <c r="E33" s="19">
        <v>600</v>
      </c>
      <c r="F33" s="19">
        <f t="shared" si="3"/>
        <v>480</v>
      </c>
      <c r="G33" s="2">
        <f aca="true" t="shared" si="4" ref="G33:G47">E33*D33</f>
        <v>0</v>
      </c>
      <c r="H33" s="52">
        <f aca="true" t="shared" si="5" ref="H33:H47">D33*F33</f>
        <v>0</v>
      </c>
    </row>
    <row r="34" spans="2:8" ht="23.25">
      <c r="B34" s="108" t="s">
        <v>82</v>
      </c>
      <c r="C34" s="20" t="s">
        <v>20</v>
      </c>
      <c r="D34" s="83">
        <v>0</v>
      </c>
      <c r="E34" s="19">
        <v>1025</v>
      </c>
      <c r="F34" s="19">
        <f t="shared" si="3"/>
        <v>820</v>
      </c>
      <c r="G34" s="2">
        <f t="shared" si="4"/>
        <v>0</v>
      </c>
      <c r="H34" s="52">
        <f t="shared" si="5"/>
        <v>0</v>
      </c>
    </row>
    <row r="35" spans="2:8" ht="25.5">
      <c r="B35" s="109"/>
      <c r="C35" s="20" t="s">
        <v>21</v>
      </c>
      <c r="D35" s="83">
        <v>0</v>
      </c>
      <c r="E35" s="19">
        <v>738</v>
      </c>
      <c r="F35" s="19">
        <f t="shared" si="3"/>
        <v>590.4</v>
      </c>
      <c r="G35" s="2">
        <f t="shared" si="4"/>
        <v>0</v>
      </c>
      <c r="H35" s="52">
        <f t="shared" si="5"/>
        <v>0</v>
      </c>
    </row>
    <row r="36" spans="2:8" ht="25.5">
      <c r="B36" s="108" t="s">
        <v>83</v>
      </c>
      <c r="C36" s="20" t="s">
        <v>20</v>
      </c>
      <c r="D36" s="83">
        <v>0</v>
      </c>
      <c r="E36" s="19">
        <v>1200</v>
      </c>
      <c r="F36" s="19">
        <f t="shared" si="3"/>
        <v>960</v>
      </c>
      <c r="G36" s="2">
        <f t="shared" si="4"/>
        <v>0</v>
      </c>
      <c r="H36" s="52">
        <f t="shared" si="5"/>
        <v>0</v>
      </c>
    </row>
    <row r="37" spans="2:8" ht="25.5">
      <c r="B37" s="109"/>
      <c r="C37" s="20" t="s">
        <v>21</v>
      </c>
      <c r="D37" s="83">
        <v>0</v>
      </c>
      <c r="E37" s="19">
        <v>812</v>
      </c>
      <c r="F37" s="19">
        <f t="shared" si="3"/>
        <v>649.6</v>
      </c>
      <c r="G37" s="2">
        <f t="shared" si="4"/>
        <v>0</v>
      </c>
      <c r="H37" s="52">
        <f t="shared" si="5"/>
        <v>0</v>
      </c>
    </row>
    <row r="38" spans="2:8" ht="25.5">
      <c r="B38" s="108" t="s">
        <v>84</v>
      </c>
      <c r="C38" s="20" t="s">
        <v>20</v>
      </c>
      <c r="D38" s="83">
        <v>0</v>
      </c>
      <c r="E38" s="19">
        <v>1400</v>
      </c>
      <c r="F38" s="19">
        <f t="shared" si="3"/>
        <v>1120</v>
      </c>
      <c r="G38" s="2">
        <f t="shared" si="4"/>
        <v>0</v>
      </c>
      <c r="H38" s="52">
        <f t="shared" si="5"/>
        <v>0</v>
      </c>
    </row>
    <row r="39" spans="2:8" ht="25.5">
      <c r="B39" s="109"/>
      <c r="C39" s="20" t="s">
        <v>21</v>
      </c>
      <c r="D39" s="83">
        <v>0</v>
      </c>
      <c r="E39" s="19">
        <v>912</v>
      </c>
      <c r="F39" s="19">
        <f t="shared" si="3"/>
        <v>729.6</v>
      </c>
      <c r="G39" s="2">
        <f t="shared" si="4"/>
        <v>0</v>
      </c>
      <c r="H39" s="52">
        <f t="shared" si="5"/>
        <v>0</v>
      </c>
    </row>
    <row r="40" spans="2:8" ht="25.5">
      <c r="B40" s="108" t="s">
        <v>96</v>
      </c>
      <c r="C40" s="20" t="s">
        <v>20</v>
      </c>
      <c r="D40" s="83">
        <v>0</v>
      </c>
      <c r="E40" s="19">
        <v>700</v>
      </c>
      <c r="F40" s="19">
        <f t="shared" si="3"/>
        <v>560</v>
      </c>
      <c r="G40" s="2">
        <f t="shared" si="4"/>
        <v>0</v>
      </c>
      <c r="H40" s="52">
        <f t="shared" si="5"/>
        <v>0</v>
      </c>
    </row>
    <row r="41" spans="2:8" ht="25.5">
      <c r="B41" s="109"/>
      <c r="C41" s="20" t="s">
        <v>21</v>
      </c>
      <c r="D41" s="83">
        <v>0</v>
      </c>
      <c r="E41" s="19">
        <v>412</v>
      </c>
      <c r="F41" s="19">
        <f t="shared" si="3"/>
        <v>329.6</v>
      </c>
      <c r="G41" s="2">
        <f t="shared" si="4"/>
        <v>0</v>
      </c>
      <c r="H41" s="52">
        <f t="shared" si="5"/>
        <v>0</v>
      </c>
    </row>
    <row r="42" spans="2:8" ht="25.5">
      <c r="B42" s="116" t="s">
        <v>97</v>
      </c>
      <c r="C42" s="20" t="s">
        <v>20</v>
      </c>
      <c r="D42" s="83">
        <v>0</v>
      </c>
      <c r="E42" s="19">
        <v>788</v>
      </c>
      <c r="F42" s="19">
        <f t="shared" si="3"/>
        <v>630.4</v>
      </c>
      <c r="G42" s="2">
        <f t="shared" si="4"/>
        <v>0</v>
      </c>
      <c r="H42" s="52">
        <f t="shared" si="5"/>
        <v>0</v>
      </c>
    </row>
    <row r="43" spans="2:8" ht="25.5">
      <c r="B43" s="117"/>
      <c r="C43" s="20" t="s">
        <v>21</v>
      </c>
      <c r="D43" s="83">
        <v>0</v>
      </c>
      <c r="E43" s="19">
        <v>450</v>
      </c>
      <c r="F43" s="19">
        <f t="shared" si="3"/>
        <v>360</v>
      </c>
      <c r="G43" s="2">
        <f>E43*D43</f>
        <v>0</v>
      </c>
      <c r="H43" s="52">
        <f>D43*F43</f>
        <v>0</v>
      </c>
    </row>
    <row r="44" spans="2:8" ht="25.5">
      <c r="B44" s="116" t="s">
        <v>98</v>
      </c>
      <c r="C44" s="20" t="s">
        <v>20</v>
      </c>
      <c r="D44" s="83">
        <v>0</v>
      </c>
      <c r="E44" s="19">
        <v>810</v>
      </c>
      <c r="F44" s="19">
        <f t="shared" si="3"/>
        <v>648</v>
      </c>
      <c r="G44" s="2">
        <f>E44*D44</f>
        <v>0</v>
      </c>
      <c r="H44" s="52">
        <f>D44*F44</f>
        <v>0</v>
      </c>
    </row>
    <row r="45" spans="2:8" ht="25.5">
      <c r="B45" s="117"/>
      <c r="C45" s="20" t="s">
        <v>21</v>
      </c>
      <c r="D45" s="83">
        <v>0</v>
      </c>
      <c r="E45" s="19">
        <v>450</v>
      </c>
      <c r="F45" s="19">
        <f t="shared" si="3"/>
        <v>360</v>
      </c>
      <c r="G45" s="2">
        <f>E45*D45</f>
        <v>0</v>
      </c>
      <c r="H45" s="52">
        <f>D45*F45</f>
        <v>0</v>
      </c>
    </row>
    <row r="46" spans="2:8" ht="25.5">
      <c r="B46" s="108" t="s">
        <v>107</v>
      </c>
      <c r="C46" s="20" t="s">
        <v>20</v>
      </c>
      <c r="D46" s="83">
        <v>0</v>
      </c>
      <c r="E46" s="19">
        <v>412</v>
      </c>
      <c r="F46" s="19">
        <f t="shared" si="3"/>
        <v>329.6</v>
      </c>
      <c r="G46" s="2">
        <f t="shared" si="4"/>
        <v>0</v>
      </c>
      <c r="H46" s="52">
        <f t="shared" si="5"/>
        <v>0</v>
      </c>
    </row>
    <row r="47" spans="2:8" ht="24.75" customHeight="1">
      <c r="B47" s="109"/>
      <c r="C47" s="20" t="s">
        <v>21</v>
      </c>
      <c r="D47" s="83">
        <v>0</v>
      </c>
      <c r="E47" s="19">
        <v>262</v>
      </c>
      <c r="F47" s="19">
        <f t="shared" si="3"/>
        <v>209.6</v>
      </c>
      <c r="G47" s="2">
        <f t="shared" si="4"/>
        <v>0</v>
      </c>
      <c r="H47" s="52">
        <f t="shared" si="5"/>
        <v>0</v>
      </c>
    </row>
    <row r="48" spans="2:8" ht="25.5">
      <c r="B48" s="114" t="s">
        <v>41</v>
      </c>
      <c r="C48" s="115"/>
      <c r="D48" s="115"/>
      <c r="E48" s="115"/>
      <c r="F48" s="115"/>
      <c r="G48" s="115"/>
      <c r="H48" s="31" t="b">
        <v>0</v>
      </c>
    </row>
    <row r="49" spans="2:8" ht="51.75">
      <c r="B49" s="91" t="s">
        <v>11</v>
      </c>
      <c r="C49" s="136"/>
      <c r="D49" s="21" t="s">
        <v>65</v>
      </c>
      <c r="E49" s="21" t="s">
        <v>69</v>
      </c>
      <c r="F49" s="21" t="s">
        <v>70</v>
      </c>
      <c r="G49" s="22" t="s">
        <v>72</v>
      </c>
      <c r="H49" s="22" t="s">
        <v>71</v>
      </c>
    </row>
    <row r="50" spans="2:8" ht="24.75" customHeight="1">
      <c r="B50" s="118" t="s">
        <v>24</v>
      </c>
      <c r="C50" s="119"/>
      <c r="D50" s="53"/>
      <c r="E50" s="53"/>
      <c r="F50" s="54"/>
      <c r="G50" s="55"/>
      <c r="H50" s="54"/>
    </row>
    <row r="51" spans="2:8" ht="25.5">
      <c r="B51" s="108" t="s">
        <v>42</v>
      </c>
      <c r="C51" s="108"/>
      <c r="D51" s="83">
        <v>0</v>
      </c>
      <c r="E51" s="19">
        <v>780</v>
      </c>
      <c r="F51" s="19">
        <f aca="true" t="shared" si="6" ref="F51:F110">E51-E51*$H$17</f>
        <v>624</v>
      </c>
      <c r="G51" s="2">
        <f>E51*D51</f>
        <v>0</v>
      </c>
      <c r="H51" s="3">
        <f>D51*F51</f>
        <v>0</v>
      </c>
    </row>
    <row r="52" spans="2:8" ht="25.5">
      <c r="B52" s="108" t="s">
        <v>55</v>
      </c>
      <c r="C52" s="108"/>
      <c r="D52" s="83">
        <v>0</v>
      </c>
      <c r="E52" s="19">
        <v>162</v>
      </c>
      <c r="F52" s="19">
        <f t="shared" si="6"/>
        <v>129.6</v>
      </c>
      <c r="G52" s="2">
        <f aca="true" t="shared" si="7" ref="G52:G59">E52*D52</f>
        <v>0</v>
      </c>
      <c r="H52" s="3">
        <f aca="true" t="shared" si="8" ref="H52:H59">D52*F52</f>
        <v>0</v>
      </c>
    </row>
    <row r="53" spans="2:8" ht="25.5">
      <c r="B53" s="93" t="s">
        <v>22</v>
      </c>
      <c r="C53" s="94"/>
      <c r="D53" s="83">
        <v>0</v>
      </c>
      <c r="E53" s="19">
        <v>388</v>
      </c>
      <c r="F53" s="19">
        <f t="shared" si="6"/>
        <v>310.4</v>
      </c>
      <c r="G53" s="2">
        <f t="shared" si="7"/>
        <v>0</v>
      </c>
      <c r="H53" s="3">
        <f t="shared" si="8"/>
        <v>0</v>
      </c>
    </row>
    <row r="54" spans="2:8" ht="25.5">
      <c r="B54" s="93" t="s">
        <v>23</v>
      </c>
      <c r="C54" s="94"/>
      <c r="D54" s="83">
        <v>0</v>
      </c>
      <c r="E54" s="19">
        <v>438</v>
      </c>
      <c r="F54" s="19">
        <f t="shared" si="6"/>
        <v>350.4</v>
      </c>
      <c r="G54" s="2">
        <f t="shared" si="7"/>
        <v>0</v>
      </c>
      <c r="H54" s="3">
        <f t="shared" si="8"/>
        <v>0</v>
      </c>
    </row>
    <row r="55" spans="2:8" ht="25.5">
      <c r="B55" s="93" t="s">
        <v>62</v>
      </c>
      <c r="C55" s="94"/>
      <c r="D55" s="83">
        <v>0</v>
      </c>
      <c r="E55" s="19">
        <v>25</v>
      </c>
      <c r="F55" s="19">
        <f t="shared" si="6"/>
        <v>20</v>
      </c>
      <c r="G55" s="2">
        <f t="shared" si="7"/>
        <v>0</v>
      </c>
      <c r="H55" s="3">
        <f t="shared" si="8"/>
        <v>0</v>
      </c>
    </row>
    <row r="56" spans="2:8" ht="25.5">
      <c r="B56" s="93" t="s">
        <v>49</v>
      </c>
      <c r="C56" s="94"/>
      <c r="D56" s="83">
        <v>0</v>
      </c>
      <c r="E56" s="19">
        <v>40</v>
      </c>
      <c r="F56" s="19">
        <f t="shared" si="6"/>
        <v>32</v>
      </c>
      <c r="G56" s="2">
        <f t="shared" si="7"/>
        <v>0</v>
      </c>
      <c r="H56" s="3">
        <f t="shared" si="8"/>
        <v>0</v>
      </c>
    </row>
    <row r="57" spans="2:8" ht="25.5">
      <c r="B57" s="93" t="s">
        <v>53</v>
      </c>
      <c r="C57" s="94"/>
      <c r="D57" s="83">
        <v>0</v>
      </c>
      <c r="E57" s="19">
        <v>100</v>
      </c>
      <c r="F57" s="19">
        <f t="shared" si="6"/>
        <v>80</v>
      </c>
      <c r="G57" s="2">
        <f t="shared" si="7"/>
        <v>0</v>
      </c>
      <c r="H57" s="3">
        <f t="shared" si="8"/>
        <v>0</v>
      </c>
    </row>
    <row r="58" spans="2:8" ht="25.5">
      <c r="B58" s="93" t="s">
        <v>54</v>
      </c>
      <c r="C58" s="94"/>
      <c r="D58" s="83">
        <v>0</v>
      </c>
      <c r="E58" s="19">
        <v>150</v>
      </c>
      <c r="F58" s="19">
        <f t="shared" si="6"/>
        <v>120</v>
      </c>
      <c r="G58" s="2">
        <f t="shared" si="7"/>
        <v>0</v>
      </c>
      <c r="H58" s="3">
        <f t="shared" si="8"/>
        <v>0</v>
      </c>
    </row>
    <row r="59" spans="2:8" ht="25.5">
      <c r="B59" s="93" t="s">
        <v>63</v>
      </c>
      <c r="C59" s="94"/>
      <c r="D59" s="83">
        <v>0</v>
      </c>
      <c r="E59" s="19">
        <v>100</v>
      </c>
      <c r="F59" s="19">
        <f t="shared" si="6"/>
        <v>80</v>
      </c>
      <c r="G59" s="2">
        <f t="shared" si="7"/>
        <v>0</v>
      </c>
      <c r="H59" s="3">
        <f t="shared" si="8"/>
        <v>0</v>
      </c>
    </row>
    <row r="60" spans="2:8" ht="24.75" customHeight="1">
      <c r="B60" s="125" t="s">
        <v>43</v>
      </c>
      <c r="C60" s="126"/>
      <c r="D60" s="56"/>
      <c r="E60" s="56"/>
      <c r="F60" s="57"/>
      <c r="G60" s="58"/>
      <c r="H60" s="59"/>
    </row>
    <row r="61" spans="2:8" ht="34.5" customHeight="1">
      <c r="B61" s="93" t="s">
        <v>25</v>
      </c>
      <c r="C61" s="94"/>
      <c r="D61" s="83">
        <v>0</v>
      </c>
      <c r="E61" s="19">
        <v>300</v>
      </c>
      <c r="F61" s="19">
        <f t="shared" si="6"/>
        <v>240</v>
      </c>
      <c r="G61" s="2">
        <f>E61*D61</f>
        <v>0</v>
      </c>
      <c r="H61" s="3">
        <f>D61*F61</f>
        <v>0</v>
      </c>
    </row>
    <row r="62" spans="2:8" ht="25.5">
      <c r="B62" s="93" t="s">
        <v>26</v>
      </c>
      <c r="C62" s="94"/>
      <c r="D62" s="83">
        <v>0</v>
      </c>
      <c r="E62" s="19">
        <v>40</v>
      </c>
      <c r="F62" s="19">
        <f t="shared" si="6"/>
        <v>32</v>
      </c>
      <c r="G62" s="2">
        <f aca="true" t="shared" si="9" ref="G62:G73">E62*D62</f>
        <v>0</v>
      </c>
      <c r="H62" s="3">
        <f aca="true" t="shared" si="10" ref="H62:H73">D62*F62</f>
        <v>0</v>
      </c>
    </row>
    <row r="63" spans="2:8" ht="25.5">
      <c r="B63" s="93" t="s">
        <v>44</v>
      </c>
      <c r="C63" s="94"/>
      <c r="D63" s="83">
        <v>0</v>
      </c>
      <c r="E63" s="19">
        <v>425</v>
      </c>
      <c r="F63" s="19">
        <f t="shared" si="6"/>
        <v>340</v>
      </c>
      <c r="G63" s="2">
        <f t="shared" si="9"/>
        <v>0</v>
      </c>
      <c r="H63" s="3">
        <f t="shared" si="10"/>
        <v>0</v>
      </c>
    </row>
    <row r="64" spans="2:8" ht="25.5">
      <c r="B64" s="93" t="s">
        <v>45</v>
      </c>
      <c r="C64" s="94"/>
      <c r="D64" s="83">
        <v>0</v>
      </c>
      <c r="E64" s="19">
        <v>862</v>
      </c>
      <c r="F64" s="19">
        <f t="shared" si="6"/>
        <v>689.6</v>
      </c>
      <c r="G64" s="2">
        <f t="shared" si="9"/>
        <v>0</v>
      </c>
      <c r="H64" s="3">
        <f t="shared" si="10"/>
        <v>0</v>
      </c>
    </row>
    <row r="65" spans="2:8" ht="25.5">
      <c r="B65" s="93" t="s">
        <v>46</v>
      </c>
      <c r="C65" s="94"/>
      <c r="D65" s="83"/>
      <c r="E65" s="19">
        <v>1215</v>
      </c>
      <c r="F65" s="19">
        <f t="shared" si="6"/>
        <v>972</v>
      </c>
      <c r="G65" s="2">
        <f t="shared" si="9"/>
        <v>0</v>
      </c>
      <c r="H65" s="3">
        <f t="shared" si="10"/>
        <v>0</v>
      </c>
    </row>
    <row r="66" spans="2:8" ht="25.5">
      <c r="B66" s="93" t="s">
        <v>27</v>
      </c>
      <c r="C66" s="94"/>
      <c r="D66" s="83">
        <v>0</v>
      </c>
      <c r="E66" s="19">
        <v>40</v>
      </c>
      <c r="F66" s="19">
        <f t="shared" si="6"/>
        <v>32</v>
      </c>
      <c r="G66" s="2">
        <f t="shared" si="9"/>
        <v>0</v>
      </c>
      <c r="H66" s="3">
        <f t="shared" si="10"/>
        <v>0</v>
      </c>
    </row>
    <row r="67" spans="2:8" ht="25.5">
      <c r="B67" s="93" t="s">
        <v>28</v>
      </c>
      <c r="C67" s="94"/>
      <c r="D67" s="83">
        <v>0</v>
      </c>
      <c r="E67" s="19">
        <v>300</v>
      </c>
      <c r="F67" s="19">
        <f t="shared" si="6"/>
        <v>240</v>
      </c>
      <c r="G67" s="2">
        <f t="shared" si="9"/>
        <v>0</v>
      </c>
      <c r="H67" s="3">
        <f t="shared" si="10"/>
        <v>0</v>
      </c>
    </row>
    <row r="68" spans="2:8" ht="25.5">
      <c r="B68" s="108" t="s">
        <v>29</v>
      </c>
      <c r="C68" s="108"/>
      <c r="D68" s="83">
        <v>0</v>
      </c>
      <c r="E68" s="19">
        <v>165</v>
      </c>
      <c r="F68" s="19">
        <f t="shared" si="6"/>
        <v>132</v>
      </c>
      <c r="G68" s="2">
        <f t="shared" si="9"/>
        <v>0</v>
      </c>
      <c r="H68" s="3">
        <f t="shared" si="10"/>
        <v>0</v>
      </c>
    </row>
    <row r="69" spans="2:8" ht="25.5">
      <c r="B69" s="108" t="s">
        <v>30</v>
      </c>
      <c r="C69" s="108"/>
      <c r="D69" s="83">
        <v>0</v>
      </c>
      <c r="E69" s="19">
        <v>56</v>
      </c>
      <c r="F69" s="19">
        <f t="shared" si="6"/>
        <v>44.8</v>
      </c>
      <c r="G69" s="2">
        <f t="shared" si="9"/>
        <v>0</v>
      </c>
      <c r="H69" s="3">
        <f t="shared" si="10"/>
        <v>0</v>
      </c>
    </row>
    <row r="70" spans="2:8" ht="25.5">
      <c r="B70" s="108" t="s">
        <v>31</v>
      </c>
      <c r="C70" s="108"/>
      <c r="D70" s="83">
        <v>0</v>
      </c>
      <c r="E70" s="19">
        <v>1075</v>
      </c>
      <c r="F70" s="19">
        <f t="shared" si="6"/>
        <v>860</v>
      </c>
      <c r="G70" s="2">
        <f t="shared" si="9"/>
        <v>0</v>
      </c>
      <c r="H70" s="3">
        <f t="shared" si="10"/>
        <v>0</v>
      </c>
    </row>
    <row r="71" spans="2:8" ht="25.5">
      <c r="B71" s="108" t="s">
        <v>33</v>
      </c>
      <c r="C71" s="108"/>
      <c r="D71" s="83">
        <v>0</v>
      </c>
      <c r="E71" s="19">
        <v>240</v>
      </c>
      <c r="F71" s="19">
        <f t="shared" si="6"/>
        <v>192</v>
      </c>
      <c r="G71" s="2">
        <f t="shared" si="9"/>
        <v>0</v>
      </c>
      <c r="H71" s="3">
        <f t="shared" si="10"/>
        <v>0</v>
      </c>
    </row>
    <row r="72" spans="2:8" ht="25.5">
      <c r="B72" s="108" t="s">
        <v>34</v>
      </c>
      <c r="C72" s="108"/>
      <c r="D72" s="83">
        <v>0</v>
      </c>
      <c r="E72" s="27">
        <v>300</v>
      </c>
      <c r="F72" s="27">
        <f t="shared" si="6"/>
        <v>240</v>
      </c>
      <c r="G72" s="3">
        <f t="shared" si="9"/>
        <v>0</v>
      </c>
      <c r="H72" s="3">
        <f t="shared" si="10"/>
        <v>0</v>
      </c>
    </row>
    <row r="73" spans="2:8" ht="34.5" customHeight="1" hidden="1">
      <c r="B73" s="135" t="s">
        <v>56</v>
      </c>
      <c r="C73" s="135"/>
      <c r="D73" s="50">
        <v>0</v>
      </c>
      <c r="E73" s="10">
        <v>50</v>
      </c>
      <c r="F73" s="10">
        <f t="shared" si="6"/>
        <v>40</v>
      </c>
      <c r="G73" s="3">
        <f t="shared" si="9"/>
        <v>0</v>
      </c>
      <c r="H73" s="3">
        <f t="shared" si="10"/>
        <v>0</v>
      </c>
    </row>
    <row r="74" spans="2:8" ht="34.5" customHeight="1">
      <c r="B74" s="60"/>
      <c r="C74" s="60"/>
      <c r="D74" s="61"/>
      <c r="E74" s="62"/>
      <c r="F74" s="62"/>
      <c r="G74" s="63"/>
      <c r="H74" s="63"/>
    </row>
    <row r="75" spans="2:8" ht="34.5" customHeight="1">
      <c r="B75" s="60"/>
      <c r="C75" s="60"/>
      <c r="D75" s="61"/>
      <c r="E75" s="62"/>
      <c r="F75" s="62"/>
      <c r="G75" s="63"/>
      <c r="H75" s="63"/>
    </row>
    <row r="76" spans="2:8" ht="25.5">
      <c r="B76" s="60"/>
      <c r="C76" s="60"/>
      <c r="D76" s="61"/>
      <c r="E76" s="62"/>
      <c r="F76" s="62"/>
      <c r="G76" s="63"/>
      <c r="H76" s="63"/>
    </row>
    <row r="77" spans="2:8" ht="51.75">
      <c r="B77" s="120" t="s">
        <v>75</v>
      </c>
      <c r="C77" s="121"/>
      <c r="D77" s="11" t="s">
        <v>65</v>
      </c>
      <c r="E77" s="11" t="s">
        <v>69</v>
      </c>
      <c r="F77" s="11" t="s">
        <v>70</v>
      </c>
      <c r="G77" s="12" t="s">
        <v>72</v>
      </c>
      <c r="H77" s="12" t="s">
        <v>71</v>
      </c>
    </row>
    <row r="78" spans="2:8" ht="25.5">
      <c r="B78" s="64" t="s">
        <v>86</v>
      </c>
      <c r="C78" s="9" t="s">
        <v>59</v>
      </c>
      <c r="D78" s="83"/>
      <c r="E78" s="1">
        <v>1180</v>
      </c>
      <c r="F78" s="1">
        <f t="shared" si="6"/>
        <v>944</v>
      </c>
      <c r="G78" s="2">
        <f>E78*D78</f>
        <v>0</v>
      </c>
      <c r="H78" s="3">
        <f>D78*F78</f>
        <v>0</v>
      </c>
    </row>
    <row r="79" spans="2:8" ht="25.5">
      <c r="B79" s="64" t="s">
        <v>87</v>
      </c>
      <c r="C79" s="9" t="s">
        <v>59</v>
      </c>
      <c r="D79" s="83">
        <v>0</v>
      </c>
      <c r="E79" s="1">
        <v>1180</v>
      </c>
      <c r="F79" s="1">
        <f t="shared" si="6"/>
        <v>944</v>
      </c>
      <c r="G79" s="2">
        <f aca="true" t="shared" si="11" ref="G79:G110">E79*D79</f>
        <v>0</v>
      </c>
      <c r="H79" s="3">
        <f aca="true" t="shared" si="12" ref="H79:H110">D79*F79</f>
        <v>0</v>
      </c>
    </row>
    <row r="80" spans="2:8" ht="25.5">
      <c r="B80" s="64" t="s">
        <v>88</v>
      </c>
      <c r="C80" s="9" t="s">
        <v>59</v>
      </c>
      <c r="D80" s="83">
        <v>0</v>
      </c>
      <c r="E80" s="1">
        <v>1300</v>
      </c>
      <c r="F80" s="1">
        <f t="shared" si="6"/>
        <v>1040</v>
      </c>
      <c r="G80" s="2">
        <f t="shared" si="11"/>
        <v>0</v>
      </c>
      <c r="H80" s="3">
        <f t="shared" si="12"/>
        <v>0</v>
      </c>
    </row>
    <row r="81" spans="2:8" ht="25.5">
      <c r="B81" s="64" t="s">
        <v>89</v>
      </c>
      <c r="C81" s="9" t="s">
        <v>59</v>
      </c>
      <c r="D81" s="83">
        <v>0</v>
      </c>
      <c r="E81" s="1">
        <v>1305</v>
      </c>
      <c r="F81" s="1">
        <f t="shared" si="6"/>
        <v>1044</v>
      </c>
      <c r="G81" s="2">
        <f t="shared" si="11"/>
        <v>0</v>
      </c>
      <c r="H81" s="3">
        <f t="shared" si="12"/>
        <v>0</v>
      </c>
    </row>
    <row r="82" spans="2:8" ht="25.5">
      <c r="B82" s="64" t="s">
        <v>96</v>
      </c>
      <c r="C82" s="9" t="s">
        <v>59</v>
      </c>
      <c r="D82" s="83">
        <v>0</v>
      </c>
      <c r="E82" s="1">
        <v>1130</v>
      </c>
      <c r="F82" s="1">
        <f t="shared" si="6"/>
        <v>904</v>
      </c>
      <c r="G82" s="2">
        <f t="shared" si="11"/>
        <v>0</v>
      </c>
      <c r="H82" s="3">
        <f t="shared" si="12"/>
        <v>0</v>
      </c>
    </row>
    <row r="83" spans="2:8" ht="25.5">
      <c r="B83" s="64" t="s">
        <v>97</v>
      </c>
      <c r="C83" s="9" t="s">
        <v>59</v>
      </c>
      <c r="D83" s="83">
        <v>0</v>
      </c>
      <c r="E83" s="1">
        <v>1230</v>
      </c>
      <c r="F83" s="1">
        <f t="shared" si="6"/>
        <v>984</v>
      </c>
      <c r="G83" s="2">
        <f t="shared" si="11"/>
        <v>0</v>
      </c>
      <c r="H83" s="3">
        <f t="shared" si="12"/>
        <v>0</v>
      </c>
    </row>
    <row r="84" spans="2:8" ht="25.5">
      <c r="B84" s="64" t="s">
        <v>98</v>
      </c>
      <c r="C84" s="89" t="s">
        <v>59</v>
      </c>
      <c r="D84" s="83">
        <v>0</v>
      </c>
      <c r="E84" s="1">
        <v>1230</v>
      </c>
      <c r="F84" s="1">
        <f>E84-E84*$H$17</f>
        <v>984</v>
      </c>
      <c r="G84" s="2">
        <f>E84*D84</f>
        <v>0</v>
      </c>
      <c r="H84" s="3">
        <f>D84*F84</f>
        <v>0</v>
      </c>
    </row>
    <row r="85" spans="2:8" ht="25.5">
      <c r="B85" s="64" t="s">
        <v>108</v>
      </c>
      <c r="C85" s="9" t="s">
        <v>59</v>
      </c>
      <c r="D85" s="83">
        <v>0</v>
      </c>
      <c r="E85" s="1">
        <v>350</v>
      </c>
      <c r="F85" s="1">
        <f t="shared" si="6"/>
        <v>280</v>
      </c>
      <c r="G85" s="2">
        <f t="shared" si="11"/>
        <v>0</v>
      </c>
      <c r="H85" s="3">
        <f t="shared" si="12"/>
        <v>0</v>
      </c>
    </row>
    <row r="86" spans="2:8" ht="25.5">
      <c r="B86" s="64" t="s">
        <v>109</v>
      </c>
      <c r="C86" s="9" t="s">
        <v>59</v>
      </c>
      <c r="D86" s="83">
        <v>0</v>
      </c>
      <c r="E86" s="1">
        <v>390</v>
      </c>
      <c r="F86" s="1">
        <f t="shared" si="6"/>
        <v>312</v>
      </c>
      <c r="G86" s="2">
        <f t="shared" si="11"/>
        <v>0</v>
      </c>
      <c r="H86" s="3">
        <f t="shared" si="12"/>
        <v>0</v>
      </c>
    </row>
    <row r="87" spans="2:8" ht="25.5">
      <c r="B87" s="64" t="s">
        <v>86</v>
      </c>
      <c r="C87" s="90" t="s">
        <v>115</v>
      </c>
      <c r="D87" s="83">
        <v>0</v>
      </c>
      <c r="E87" s="1">
        <v>1330</v>
      </c>
      <c r="F87" s="1">
        <f t="shared" si="6"/>
        <v>1064</v>
      </c>
      <c r="G87" s="2">
        <f>E87*D87</f>
        <v>0</v>
      </c>
      <c r="H87" s="3">
        <f t="shared" si="12"/>
        <v>0</v>
      </c>
    </row>
    <row r="88" spans="2:8" ht="25.5">
      <c r="B88" s="64" t="s">
        <v>87</v>
      </c>
      <c r="C88" s="90" t="s">
        <v>115</v>
      </c>
      <c r="D88" s="83">
        <v>0</v>
      </c>
      <c r="E88" s="1">
        <v>1400</v>
      </c>
      <c r="F88" s="1">
        <f t="shared" si="6"/>
        <v>1120</v>
      </c>
      <c r="G88" s="2">
        <f t="shared" si="11"/>
        <v>0</v>
      </c>
      <c r="H88" s="3">
        <f t="shared" si="12"/>
        <v>0</v>
      </c>
    </row>
    <row r="89" spans="2:8" ht="25.5">
      <c r="B89" s="64" t="s">
        <v>88</v>
      </c>
      <c r="C89" s="90" t="s">
        <v>115</v>
      </c>
      <c r="D89" s="83">
        <v>0</v>
      </c>
      <c r="E89" s="1">
        <v>1520</v>
      </c>
      <c r="F89" s="1">
        <f t="shared" si="6"/>
        <v>1216</v>
      </c>
      <c r="G89" s="2">
        <f t="shared" si="11"/>
        <v>0</v>
      </c>
      <c r="H89" s="3">
        <f t="shared" si="12"/>
        <v>0</v>
      </c>
    </row>
    <row r="90" spans="2:8" ht="25.5">
      <c r="B90" s="64" t="s">
        <v>89</v>
      </c>
      <c r="C90" s="90" t="s">
        <v>115</v>
      </c>
      <c r="D90" s="83">
        <v>0</v>
      </c>
      <c r="E90" s="1">
        <v>1650</v>
      </c>
      <c r="F90" s="1">
        <f t="shared" si="6"/>
        <v>1320</v>
      </c>
      <c r="G90" s="2">
        <f t="shared" si="11"/>
        <v>0</v>
      </c>
      <c r="H90" s="3">
        <f t="shared" si="12"/>
        <v>0</v>
      </c>
    </row>
    <row r="91" spans="2:8" ht="25.5">
      <c r="B91" s="64" t="s">
        <v>96</v>
      </c>
      <c r="C91" s="90" t="s">
        <v>115</v>
      </c>
      <c r="D91" s="83">
        <v>0</v>
      </c>
      <c r="E91" s="1">
        <v>1090</v>
      </c>
      <c r="F91" s="1">
        <f t="shared" si="6"/>
        <v>872</v>
      </c>
      <c r="G91" s="2">
        <f t="shared" si="11"/>
        <v>0</v>
      </c>
      <c r="H91" s="3">
        <f t="shared" si="12"/>
        <v>0</v>
      </c>
    </row>
    <row r="92" spans="2:8" ht="25.5">
      <c r="B92" s="64" t="s">
        <v>97</v>
      </c>
      <c r="C92" s="90" t="s">
        <v>115</v>
      </c>
      <c r="D92" s="83">
        <v>0</v>
      </c>
      <c r="E92" s="1">
        <v>1135</v>
      </c>
      <c r="F92" s="1">
        <f t="shared" si="6"/>
        <v>908</v>
      </c>
      <c r="G92" s="2">
        <f t="shared" si="11"/>
        <v>0</v>
      </c>
      <c r="H92" s="3">
        <f t="shared" si="12"/>
        <v>0</v>
      </c>
    </row>
    <row r="93" spans="2:8" ht="25.5">
      <c r="B93" s="64" t="s">
        <v>98</v>
      </c>
      <c r="C93" s="90" t="s">
        <v>115</v>
      </c>
      <c r="D93" s="83">
        <v>0</v>
      </c>
      <c r="E93" s="1">
        <v>1185</v>
      </c>
      <c r="F93" s="1">
        <f>E93-E93*$H$17</f>
        <v>948</v>
      </c>
      <c r="G93" s="2">
        <f>E93*D93</f>
        <v>0</v>
      </c>
      <c r="H93" s="3">
        <f>D93*F93</f>
        <v>0</v>
      </c>
    </row>
    <row r="94" spans="2:8" ht="25.5">
      <c r="B94" s="64" t="s">
        <v>114</v>
      </c>
      <c r="C94" s="90" t="s">
        <v>115</v>
      </c>
      <c r="D94" s="83">
        <v>0</v>
      </c>
      <c r="E94" s="1">
        <v>612</v>
      </c>
      <c r="F94" s="1">
        <f t="shared" si="6"/>
        <v>489.6</v>
      </c>
      <c r="G94" s="2">
        <f>E94*D94</f>
        <v>0</v>
      </c>
      <c r="H94" s="3">
        <f>D94*F94</f>
        <v>0</v>
      </c>
    </row>
    <row r="95" spans="2:8" ht="25.5">
      <c r="B95" s="64" t="s">
        <v>108</v>
      </c>
      <c r="C95" s="90" t="s">
        <v>115</v>
      </c>
      <c r="D95" s="83">
        <v>0</v>
      </c>
      <c r="E95" s="1">
        <v>624</v>
      </c>
      <c r="F95" s="1">
        <f t="shared" si="6"/>
        <v>499.2</v>
      </c>
      <c r="G95" s="2">
        <f t="shared" si="11"/>
        <v>0</v>
      </c>
      <c r="H95" s="3">
        <f t="shared" si="12"/>
        <v>0</v>
      </c>
    </row>
    <row r="96" spans="2:8" ht="25.5">
      <c r="B96" s="64" t="s">
        <v>109</v>
      </c>
      <c r="C96" s="90" t="s">
        <v>115</v>
      </c>
      <c r="D96" s="83">
        <v>0</v>
      </c>
      <c r="E96" s="1">
        <v>675</v>
      </c>
      <c r="F96" s="1">
        <f t="shared" si="6"/>
        <v>540</v>
      </c>
      <c r="G96" s="2">
        <f t="shared" si="11"/>
        <v>0</v>
      </c>
      <c r="H96" s="3">
        <f t="shared" si="12"/>
        <v>0</v>
      </c>
    </row>
    <row r="97" spans="2:8" ht="34.5" customHeight="1" hidden="1">
      <c r="B97" s="64" t="s">
        <v>86</v>
      </c>
      <c r="C97" s="9" t="s">
        <v>58</v>
      </c>
      <c r="D97" s="50">
        <v>0</v>
      </c>
      <c r="E97" s="65">
        <v>690</v>
      </c>
      <c r="F97" s="65">
        <f t="shared" si="6"/>
        <v>552</v>
      </c>
      <c r="G97" s="66">
        <f t="shared" si="11"/>
        <v>0</v>
      </c>
      <c r="H97" s="67">
        <f t="shared" si="12"/>
        <v>0</v>
      </c>
    </row>
    <row r="98" spans="2:8" ht="34.5" customHeight="1" hidden="1">
      <c r="B98" s="64" t="s">
        <v>87</v>
      </c>
      <c r="C98" s="9" t="s">
        <v>58</v>
      </c>
      <c r="D98" s="50">
        <v>0</v>
      </c>
      <c r="E98" s="65">
        <v>690</v>
      </c>
      <c r="F98" s="65">
        <f t="shared" si="6"/>
        <v>552</v>
      </c>
      <c r="G98" s="66">
        <f t="shared" si="11"/>
        <v>0</v>
      </c>
      <c r="H98" s="67">
        <f t="shared" si="12"/>
        <v>0</v>
      </c>
    </row>
    <row r="99" spans="2:8" ht="34.5" customHeight="1" hidden="1">
      <c r="B99" s="64" t="s">
        <v>88</v>
      </c>
      <c r="C99" s="9" t="s">
        <v>58</v>
      </c>
      <c r="D99" s="50">
        <v>0</v>
      </c>
      <c r="E99" s="65">
        <v>690</v>
      </c>
      <c r="F99" s="65">
        <f t="shared" si="6"/>
        <v>552</v>
      </c>
      <c r="G99" s="66">
        <f t="shared" si="11"/>
        <v>0</v>
      </c>
      <c r="H99" s="67">
        <f t="shared" si="12"/>
        <v>0</v>
      </c>
    </row>
    <row r="100" spans="2:8" ht="34.5" customHeight="1" hidden="1">
      <c r="B100" s="64" t="s">
        <v>89</v>
      </c>
      <c r="C100" s="9" t="s">
        <v>58</v>
      </c>
      <c r="D100" s="50">
        <v>0</v>
      </c>
      <c r="E100" s="65">
        <v>690</v>
      </c>
      <c r="F100" s="65">
        <f t="shared" si="6"/>
        <v>552</v>
      </c>
      <c r="G100" s="66">
        <f t="shared" si="11"/>
        <v>0</v>
      </c>
      <c r="H100" s="67">
        <f t="shared" si="12"/>
        <v>0</v>
      </c>
    </row>
    <row r="101" spans="2:8" ht="34.5" customHeight="1" hidden="1">
      <c r="B101" s="64" t="s">
        <v>99</v>
      </c>
      <c r="C101" s="9" t="s">
        <v>58</v>
      </c>
      <c r="D101" s="50">
        <v>0</v>
      </c>
      <c r="E101" s="65">
        <v>690</v>
      </c>
      <c r="F101" s="65">
        <f t="shared" si="6"/>
        <v>552</v>
      </c>
      <c r="G101" s="66">
        <f t="shared" si="11"/>
        <v>0</v>
      </c>
      <c r="H101" s="67">
        <f t="shared" si="12"/>
        <v>0</v>
      </c>
    </row>
    <row r="102" spans="2:8" ht="34.5" customHeight="1" hidden="1">
      <c r="B102" s="64" t="s">
        <v>100</v>
      </c>
      <c r="C102" s="9" t="s">
        <v>58</v>
      </c>
      <c r="D102" s="50">
        <v>0</v>
      </c>
      <c r="E102" s="65">
        <v>690</v>
      </c>
      <c r="F102" s="65">
        <f t="shared" si="6"/>
        <v>552</v>
      </c>
      <c r="G102" s="66">
        <f t="shared" si="11"/>
        <v>0</v>
      </c>
      <c r="H102" s="67">
        <f t="shared" si="12"/>
        <v>0</v>
      </c>
    </row>
    <row r="103" spans="2:8" ht="34.5" customHeight="1" hidden="1">
      <c r="B103" s="64" t="s">
        <v>79</v>
      </c>
      <c r="C103" s="9" t="s">
        <v>58</v>
      </c>
      <c r="D103" s="50">
        <v>0</v>
      </c>
      <c r="E103" s="65">
        <v>690</v>
      </c>
      <c r="F103" s="65">
        <f t="shared" si="6"/>
        <v>552</v>
      </c>
      <c r="G103" s="66">
        <f t="shared" si="11"/>
        <v>0</v>
      </c>
      <c r="H103" s="67">
        <f t="shared" si="12"/>
        <v>0</v>
      </c>
    </row>
    <row r="104" spans="2:8" ht="34.5" customHeight="1" hidden="1">
      <c r="B104" s="64" t="s">
        <v>104</v>
      </c>
      <c r="C104" s="9" t="s">
        <v>58</v>
      </c>
      <c r="D104" s="50">
        <v>0</v>
      </c>
      <c r="E104" s="65">
        <v>690</v>
      </c>
      <c r="F104" s="65">
        <f t="shared" si="6"/>
        <v>552</v>
      </c>
      <c r="G104" s="66">
        <f t="shared" si="11"/>
        <v>0</v>
      </c>
      <c r="H104" s="67">
        <f t="shared" si="12"/>
        <v>0</v>
      </c>
    </row>
    <row r="105" spans="2:8" ht="34.5" customHeight="1" hidden="1">
      <c r="B105" s="64" t="s">
        <v>86</v>
      </c>
      <c r="C105" s="9" t="s">
        <v>57</v>
      </c>
      <c r="D105" s="50">
        <v>0</v>
      </c>
      <c r="E105" s="65">
        <v>2000</v>
      </c>
      <c r="F105" s="65">
        <f t="shared" si="6"/>
        <v>1600</v>
      </c>
      <c r="G105" s="66">
        <f t="shared" si="11"/>
        <v>0</v>
      </c>
      <c r="H105" s="67">
        <f t="shared" si="12"/>
        <v>0</v>
      </c>
    </row>
    <row r="106" spans="2:8" ht="34.5" customHeight="1" hidden="1">
      <c r="B106" s="64" t="s">
        <v>87</v>
      </c>
      <c r="C106" s="9" t="s">
        <v>57</v>
      </c>
      <c r="D106" s="50">
        <v>0</v>
      </c>
      <c r="E106" s="65">
        <v>2000</v>
      </c>
      <c r="F106" s="65">
        <f t="shared" si="6"/>
        <v>1600</v>
      </c>
      <c r="G106" s="66">
        <f t="shared" si="11"/>
        <v>0</v>
      </c>
      <c r="H106" s="67">
        <f t="shared" si="12"/>
        <v>0</v>
      </c>
    </row>
    <row r="107" spans="2:8" ht="34.5" customHeight="1" hidden="1">
      <c r="B107" s="64" t="s">
        <v>88</v>
      </c>
      <c r="C107" s="9" t="s">
        <v>57</v>
      </c>
      <c r="D107" s="50">
        <v>0</v>
      </c>
      <c r="E107" s="65">
        <v>2000</v>
      </c>
      <c r="F107" s="65">
        <f t="shared" si="6"/>
        <v>1600</v>
      </c>
      <c r="G107" s="66">
        <f t="shared" si="11"/>
        <v>0</v>
      </c>
      <c r="H107" s="67">
        <f t="shared" si="12"/>
        <v>0</v>
      </c>
    </row>
    <row r="108" spans="2:8" ht="34.5" customHeight="1" hidden="1">
      <c r="B108" s="64" t="s">
        <v>89</v>
      </c>
      <c r="C108" s="9" t="s">
        <v>57</v>
      </c>
      <c r="D108" s="50">
        <v>0</v>
      </c>
      <c r="E108" s="65">
        <v>2000</v>
      </c>
      <c r="F108" s="65">
        <f t="shared" si="6"/>
        <v>1600</v>
      </c>
      <c r="G108" s="66">
        <f t="shared" si="11"/>
        <v>0</v>
      </c>
      <c r="H108" s="67">
        <f t="shared" si="12"/>
        <v>0</v>
      </c>
    </row>
    <row r="109" spans="2:8" ht="34.5" customHeight="1" hidden="1">
      <c r="B109" s="64" t="s">
        <v>99</v>
      </c>
      <c r="C109" s="9" t="s">
        <v>57</v>
      </c>
      <c r="D109" s="50">
        <v>0</v>
      </c>
      <c r="E109" s="65">
        <v>2000</v>
      </c>
      <c r="F109" s="65">
        <f t="shared" si="6"/>
        <v>1600</v>
      </c>
      <c r="G109" s="66">
        <f t="shared" si="11"/>
        <v>0</v>
      </c>
      <c r="H109" s="67">
        <f t="shared" si="12"/>
        <v>0</v>
      </c>
    </row>
    <row r="110" spans="2:8" ht="34.5" customHeight="1" hidden="1">
      <c r="B110" s="64" t="s">
        <v>100</v>
      </c>
      <c r="C110" s="9" t="s">
        <v>57</v>
      </c>
      <c r="D110" s="50">
        <v>0</v>
      </c>
      <c r="E110" s="65">
        <v>2000</v>
      </c>
      <c r="F110" s="65">
        <f t="shared" si="6"/>
        <v>1600</v>
      </c>
      <c r="G110" s="66">
        <f t="shared" si="11"/>
        <v>0</v>
      </c>
      <c r="H110" s="67">
        <f t="shared" si="12"/>
        <v>0</v>
      </c>
    </row>
    <row r="111" spans="2:8" ht="51.75" hidden="1">
      <c r="B111" s="133" t="s">
        <v>60</v>
      </c>
      <c r="C111" s="134"/>
      <c r="D111" s="13" t="s">
        <v>65</v>
      </c>
      <c r="E111" s="14" t="s">
        <v>69</v>
      </c>
      <c r="F111" s="14" t="s">
        <v>70</v>
      </c>
      <c r="G111" s="15" t="s">
        <v>73</v>
      </c>
      <c r="H111" s="15" t="s">
        <v>74</v>
      </c>
    </row>
    <row r="112" spans="2:8" ht="25.5" hidden="1">
      <c r="B112" s="123" t="s">
        <v>90</v>
      </c>
      <c r="C112" s="124"/>
      <c r="D112" s="50">
        <v>0</v>
      </c>
      <c r="E112" s="65">
        <v>0</v>
      </c>
      <c r="F112" s="68">
        <v>0</v>
      </c>
      <c r="G112" s="69">
        <f>E112*D112</f>
        <v>0</v>
      </c>
      <c r="H112" s="3">
        <f>D112*F112</f>
        <v>0</v>
      </c>
    </row>
    <row r="113" spans="2:8" ht="25.5" hidden="1">
      <c r="B113" s="123" t="s">
        <v>91</v>
      </c>
      <c r="C113" s="124"/>
      <c r="D113" s="50">
        <v>0</v>
      </c>
      <c r="E113" s="65">
        <v>0</v>
      </c>
      <c r="F113" s="68">
        <v>0</v>
      </c>
      <c r="G113" s="69">
        <f>E113*D113</f>
        <v>0</v>
      </c>
      <c r="H113" s="3">
        <f aca="true" t="shared" si="13" ref="H113:H126">D113*F113</f>
        <v>0</v>
      </c>
    </row>
    <row r="114" spans="2:8" ht="25.5" hidden="1">
      <c r="B114" s="123" t="s">
        <v>101</v>
      </c>
      <c r="C114" s="124"/>
      <c r="D114" s="50">
        <v>0</v>
      </c>
      <c r="E114" s="65">
        <v>0</v>
      </c>
      <c r="F114" s="68">
        <v>0</v>
      </c>
      <c r="G114" s="69">
        <f>E114*D114</f>
        <v>0</v>
      </c>
      <c r="H114" s="3">
        <f t="shared" si="13"/>
        <v>0</v>
      </c>
    </row>
    <row r="115" spans="2:8" ht="25.5" hidden="1">
      <c r="B115" s="123" t="s">
        <v>102</v>
      </c>
      <c r="C115" s="124"/>
      <c r="D115" s="50">
        <v>0</v>
      </c>
      <c r="E115" s="65">
        <v>0</v>
      </c>
      <c r="F115" s="68">
        <v>0</v>
      </c>
      <c r="G115" s="69">
        <f>E115*D115</f>
        <v>0</v>
      </c>
      <c r="H115" s="3">
        <f t="shared" si="13"/>
        <v>0</v>
      </c>
    </row>
    <row r="116" spans="2:8" ht="25.5" hidden="1">
      <c r="B116" s="123" t="s">
        <v>103</v>
      </c>
      <c r="C116" s="124"/>
      <c r="D116" s="50">
        <v>0</v>
      </c>
      <c r="E116" s="65">
        <v>0</v>
      </c>
      <c r="F116" s="68">
        <v>0</v>
      </c>
      <c r="G116" s="69">
        <f>E116*D116</f>
        <v>0</v>
      </c>
      <c r="H116" s="3">
        <f t="shared" si="13"/>
        <v>0</v>
      </c>
    </row>
    <row r="117" spans="2:8" ht="51.75">
      <c r="B117" s="133" t="s">
        <v>32</v>
      </c>
      <c r="C117" s="134"/>
      <c r="D117" s="13" t="s">
        <v>65</v>
      </c>
      <c r="E117" s="14" t="s">
        <v>69</v>
      </c>
      <c r="F117" s="14" t="s">
        <v>70</v>
      </c>
      <c r="G117" s="15" t="s">
        <v>73</v>
      </c>
      <c r="H117" s="15" t="s">
        <v>74</v>
      </c>
    </row>
    <row r="118" spans="2:8" ht="25.5">
      <c r="B118" s="123" t="s">
        <v>50</v>
      </c>
      <c r="C118" s="124"/>
      <c r="D118" s="83">
        <v>0</v>
      </c>
      <c r="E118" s="1">
        <v>375</v>
      </c>
      <c r="F118" s="1">
        <f aca="true" t="shared" si="14" ref="F118:F126">E118-E118*$H$17</f>
        <v>300</v>
      </c>
      <c r="G118" s="69">
        <f>E118*D118</f>
        <v>0</v>
      </c>
      <c r="H118" s="3">
        <f t="shared" si="13"/>
        <v>0</v>
      </c>
    </row>
    <row r="119" spans="2:8" ht="25.5">
      <c r="B119" s="123" t="s">
        <v>111</v>
      </c>
      <c r="C119" s="124"/>
      <c r="D119" s="83">
        <v>0</v>
      </c>
      <c r="E119" s="1">
        <v>1075</v>
      </c>
      <c r="F119" s="1">
        <f t="shared" si="14"/>
        <v>860</v>
      </c>
      <c r="G119" s="69">
        <f aca="true" t="shared" si="15" ref="G119:G126">E119*D119</f>
        <v>0</v>
      </c>
      <c r="H119" s="3">
        <f t="shared" si="13"/>
        <v>0</v>
      </c>
    </row>
    <row r="120" spans="2:8" ht="25.5">
      <c r="B120" s="123" t="s">
        <v>110</v>
      </c>
      <c r="C120" s="124"/>
      <c r="D120" s="83">
        <v>0</v>
      </c>
      <c r="E120" s="1">
        <v>855</v>
      </c>
      <c r="F120" s="1">
        <f t="shared" si="14"/>
        <v>684</v>
      </c>
      <c r="G120" s="69">
        <f t="shared" si="15"/>
        <v>0</v>
      </c>
      <c r="H120" s="3">
        <f t="shared" si="13"/>
        <v>0</v>
      </c>
    </row>
    <row r="121" spans="2:8" ht="25.5">
      <c r="B121" s="123" t="s">
        <v>76</v>
      </c>
      <c r="C121" s="124"/>
      <c r="D121" s="83">
        <v>0</v>
      </c>
      <c r="E121" s="1">
        <v>165</v>
      </c>
      <c r="F121" s="1">
        <f t="shared" si="14"/>
        <v>132</v>
      </c>
      <c r="G121" s="69">
        <f t="shared" si="15"/>
        <v>0</v>
      </c>
      <c r="H121" s="3">
        <f t="shared" si="13"/>
        <v>0</v>
      </c>
    </row>
    <row r="122" spans="2:8" ht="25.5">
      <c r="B122" s="123" t="s">
        <v>36</v>
      </c>
      <c r="C122" s="124"/>
      <c r="D122" s="83">
        <v>0</v>
      </c>
      <c r="E122" s="1">
        <v>300</v>
      </c>
      <c r="F122" s="1">
        <f t="shared" si="14"/>
        <v>240</v>
      </c>
      <c r="G122" s="69">
        <f t="shared" si="15"/>
        <v>0</v>
      </c>
      <c r="H122" s="3">
        <f t="shared" si="13"/>
        <v>0</v>
      </c>
    </row>
    <row r="123" spans="2:8" ht="25.5">
      <c r="B123" s="123" t="s">
        <v>35</v>
      </c>
      <c r="C123" s="124"/>
      <c r="D123" s="83">
        <v>0</v>
      </c>
      <c r="E123" s="1">
        <v>45</v>
      </c>
      <c r="F123" s="1">
        <f t="shared" si="14"/>
        <v>36</v>
      </c>
      <c r="G123" s="69">
        <f t="shared" si="15"/>
        <v>0</v>
      </c>
      <c r="H123" s="3">
        <f t="shared" si="13"/>
        <v>0</v>
      </c>
    </row>
    <row r="124" spans="2:8" ht="25.5">
      <c r="B124" s="123" t="s">
        <v>61</v>
      </c>
      <c r="C124" s="124"/>
      <c r="D124" s="83">
        <v>0</v>
      </c>
      <c r="E124" s="1">
        <v>60</v>
      </c>
      <c r="F124" s="1">
        <f t="shared" si="14"/>
        <v>48</v>
      </c>
      <c r="G124" s="69">
        <f t="shared" si="15"/>
        <v>0</v>
      </c>
      <c r="H124" s="3">
        <f t="shared" si="13"/>
        <v>0</v>
      </c>
    </row>
    <row r="125" spans="2:8" ht="25.5">
      <c r="B125" s="123" t="s">
        <v>68</v>
      </c>
      <c r="C125" s="124"/>
      <c r="D125" s="83">
        <v>0</v>
      </c>
      <c r="E125" s="1">
        <v>60</v>
      </c>
      <c r="F125" s="1">
        <f t="shared" si="14"/>
        <v>48</v>
      </c>
      <c r="G125" s="69">
        <f t="shared" si="15"/>
        <v>0</v>
      </c>
      <c r="H125" s="3">
        <f t="shared" si="13"/>
        <v>0</v>
      </c>
    </row>
    <row r="126" spans="2:8" ht="25.5">
      <c r="B126" s="131" t="s">
        <v>64</v>
      </c>
      <c r="C126" s="132"/>
      <c r="D126" s="84">
        <v>0</v>
      </c>
      <c r="E126" s="70">
        <v>165</v>
      </c>
      <c r="F126" s="1">
        <f t="shared" si="14"/>
        <v>132</v>
      </c>
      <c r="G126" s="71">
        <f t="shared" si="15"/>
        <v>0</v>
      </c>
      <c r="H126" s="3">
        <f t="shared" si="13"/>
        <v>0</v>
      </c>
    </row>
    <row r="127" spans="2:7" ht="24.75" customHeight="1">
      <c r="B127" s="128"/>
      <c r="C127" s="128"/>
      <c r="D127" s="129"/>
      <c r="E127" s="129"/>
      <c r="F127" s="129"/>
      <c r="G127" s="129"/>
    </row>
    <row r="128" spans="2:8" ht="63" customHeight="1">
      <c r="B128" s="130" t="s">
        <v>3</v>
      </c>
      <c r="C128" s="130"/>
      <c r="D128" s="72"/>
      <c r="E128" s="72"/>
      <c r="F128" s="73"/>
      <c r="G128" s="74">
        <f>SUM(G118:G126)+SUM(G112:G116)+SUM(G78:G110)+SUM(G61:G73)+SUM(G51:G59)+SUM(G32:G47)+SUM(G28:G29)+SUM(G19:G27)</f>
        <v>0</v>
      </c>
      <c r="H128" s="75">
        <f>SUM(H118:H126)+SUM(H112:H116)+SUM(H78:H110)+SUM(H61:H73)+SUM(H51:H59)+SUM(H32:H47)+SUM(H28:H29)+SUM(H19:H27)</f>
        <v>0</v>
      </c>
    </row>
    <row r="129" ht="36" customHeight="1"/>
    <row r="130" ht="36" customHeight="1"/>
    <row r="131" spans="2:8" ht="51.75" customHeight="1">
      <c r="B131" s="16" t="s">
        <v>5</v>
      </c>
      <c r="C131" s="17" t="s">
        <v>47</v>
      </c>
      <c r="D131" s="17"/>
      <c r="E131" s="16"/>
      <c r="F131" s="16"/>
      <c r="G131" s="77"/>
      <c r="H131" s="78"/>
    </row>
    <row r="132" spans="2:8" ht="141" customHeight="1">
      <c r="B132" s="127" t="s">
        <v>78</v>
      </c>
      <c r="C132" s="122" t="s">
        <v>2</v>
      </c>
      <c r="D132" s="16"/>
      <c r="E132" s="16"/>
      <c r="F132" s="77"/>
      <c r="G132" s="78"/>
      <c r="H132" s="79"/>
    </row>
    <row r="133" spans="2:8" ht="141" customHeight="1">
      <c r="B133" s="127"/>
      <c r="C133" s="122"/>
      <c r="D133" s="16"/>
      <c r="E133" s="16"/>
      <c r="F133" s="77"/>
      <c r="G133" s="78"/>
      <c r="H133" s="79"/>
    </row>
    <row r="134" spans="3:8" ht="15">
      <c r="C134" s="76"/>
      <c r="D134" s="18"/>
      <c r="F134" s="30"/>
      <c r="G134" s="31"/>
      <c r="H134" s="18"/>
    </row>
    <row r="137" ht="19.5" customHeight="1"/>
    <row r="138" ht="19.5" customHeight="1"/>
    <row r="139" ht="60" customHeight="1"/>
    <row r="140" spans="1:8" s="47" customFormat="1" ht="19.5" customHeight="1">
      <c r="A140" s="47">
        <v>0</v>
      </c>
      <c r="B140" s="47">
        <v>0</v>
      </c>
      <c r="C140" s="18"/>
      <c r="D140" s="80"/>
      <c r="G140" s="81"/>
      <c r="H140" s="31"/>
    </row>
    <row r="141" spans="1:8" s="47" customFormat="1" ht="19.5" customHeight="1">
      <c r="A141" s="47">
        <v>1</v>
      </c>
      <c r="B141" s="47" t="s">
        <v>9</v>
      </c>
      <c r="C141" s="18"/>
      <c r="D141" s="80"/>
      <c r="G141" s="81"/>
      <c r="H141" s="31"/>
    </row>
    <row r="142" spans="1:2" ht="15">
      <c r="A142" s="47">
        <v>2</v>
      </c>
      <c r="B142" s="47" t="s">
        <v>0</v>
      </c>
    </row>
    <row r="143" spans="1:2" ht="15">
      <c r="A143" s="47"/>
      <c r="B143" s="47" t="s">
        <v>1</v>
      </c>
    </row>
  </sheetData>
  <sheetProtection/>
  <mergeCells count="84">
    <mergeCell ref="B114:C114"/>
    <mergeCell ref="B115:C115"/>
    <mergeCell ref="B116:C116"/>
    <mergeCell ref="B58:C58"/>
    <mergeCell ref="B49:C49"/>
    <mergeCell ref="B111:C111"/>
    <mergeCell ref="B112:C112"/>
    <mergeCell ref="B113:C113"/>
    <mergeCell ref="B67:C67"/>
    <mergeCell ref="B69:C69"/>
    <mergeCell ref="B70:C70"/>
    <mergeCell ref="B27:C27"/>
    <mergeCell ref="B28:C28"/>
    <mergeCell ref="B29:C29"/>
    <mergeCell ref="B25:C25"/>
    <mergeCell ref="B124:C124"/>
    <mergeCell ref="B117:C117"/>
    <mergeCell ref="B73:C73"/>
    <mergeCell ref="B72:C72"/>
    <mergeCell ref="B118:C118"/>
    <mergeCell ref="B119:C119"/>
    <mergeCell ref="B60:C60"/>
    <mergeCell ref="B132:B133"/>
    <mergeCell ref="B127:G127"/>
    <mergeCell ref="B128:C128"/>
    <mergeCell ref="B122:C122"/>
    <mergeCell ref="B125:C125"/>
    <mergeCell ref="B126:C126"/>
    <mergeCell ref="B123:C123"/>
    <mergeCell ref="B121:C121"/>
    <mergeCell ref="B77:C77"/>
    <mergeCell ref="C132:C133"/>
    <mergeCell ref="B61:C61"/>
    <mergeCell ref="B63:C63"/>
    <mergeCell ref="B64:C64"/>
    <mergeCell ref="B65:C65"/>
    <mergeCell ref="B66:C66"/>
    <mergeCell ref="B62:C62"/>
    <mergeCell ref="B120:C120"/>
    <mergeCell ref="B68:C68"/>
    <mergeCell ref="B71:C71"/>
    <mergeCell ref="B50:C50"/>
    <mergeCell ref="B51:C51"/>
    <mergeCell ref="B52:C52"/>
    <mergeCell ref="B53:C53"/>
    <mergeCell ref="B59:C59"/>
    <mergeCell ref="B54:C54"/>
    <mergeCell ref="B55:C55"/>
    <mergeCell ref="B56:C56"/>
    <mergeCell ref="B57:C57"/>
    <mergeCell ref="B48:G48"/>
    <mergeCell ref="B40:B41"/>
    <mergeCell ref="B46:B47"/>
    <mergeCell ref="B38:B39"/>
    <mergeCell ref="B34:B35"/>
    <mergeCell ref="B36:B37"/>
    <mergeCell ref="B42:B43"/>
    <mergeCell ref="B44:B45"/>
    <mergeCell ref="B22:C22"/>
    <mergeCell ref="B32:B33"/>
    <mergeCell ref="B30:G30"/>
    <mergeCell ref="B18:C18"/>
    <mergeCell ref="B20:C20"/>
    <mergeCell ref="B15:C15"/>
    <mergeCell ref="D15:E15"/>
    <mergeCell ref="B23:C23"/>
    <mergeCell ref="B24:C24"/>
    <mergeCell ref="B26:C26"/>
    <mergeCell ref="F9:G9"/>
    <mergeCell ref="B12:G12"/>
    <mergeCell ref="D14:E14"/>
    <mergeCell ref="B2:H2"/>
    <mergeCell ref="B21:C21"/>
    <mergeCell ref="B13:C13"/>
    <mergeCell ref="B31:C31"/>
    <mergeCell ref="B19:C19"/>
    <mergeCell ref="B17:G17"/>
    <mergeCell ref="B1:C1"/>
    <mergeCell ref="F3:G3"/>
    <mergeCell ref="F5:G5"/>
    <mergeCell ref="F7:G7"/>
    <mergeCell ref="D13:E13"/>
    <mergeCell ref="B14:C14"/>
    <mergeCell ref="B16:G16"/>
  </mergeCells>
  <dataValidations count="2">
    <dataValidation type="whole" allowBlank="1" showInputMessage="1" showErrorMessage="1" promptTitle="indiquer le nombre" sqref="G61:H76 G32:H47 G118:H126 G19:H29 G112:H116 G51:H59 G78:H110">
      <formula1>0</formula1>
      <formula2>3</formula2>
    </dataValidation>
    <dataValidation allowBlank="1" showInputMessage="1" showErrorMessage="1" sqref="D128 C13:E13 D77:H77 B42 B40 B13:B32 B46 B44 F13:G15 B38 F112:F116 B111:B127 B48:B77 F60:G60 D18:H18 F50:H50 F128:H128 D31:H31 D49:H49 B34 B36 C78:C110"/>
  </dataValidations>
  <printOptions horizontalCentered="1"/>
  <pageMargins left="0.24000000000000002" right="0.24000000000000002" top="0.7500000000000001" bottom="0.7500000000000001" header="0" footer="0"/>
  <pageSetup fitToHeight="2" orientation="portrait" paperSize="9" scale="30"/>
  <headerFooter alignWithMargins="0">
    <oddHeader>&amp;C&amp;20&amp;K003366&amp;D</oddHeader>
    <oddFooter>&amp;C&amp;26&amp;K003366Pour toute commande merci de bien vouloir retourner ce document par mail :&amp;"Verdana,Gras"&amp;KFF0000 commercial@equipementier77.com
&amp;"Verdana,Normal"&amp;10&amp;K000000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L'EQUIPEMENTIER 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Pierre Pelletier</cp:lastModifiedBy>
  <cp:lastPrinted>2018-03-08T09:03:27Z</cp:lastPrinted>
  <dcterms:created xsi:type="dcterms:W3CDTF">2009-06-24T08:44:07Z</dcterms:created>
  <dcterms:modified xsi:type="dcterms:W3CDTF">2018-03-14T08:52:30Z</dcterms:modified>
  <cp:category/>
  <cp:version/>
  <cp:contentType/>
  <cp:contentStatus/>
</cp:coreProperties>
</file>